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 activeTab="2"/>
  </bookViews>
  <sheets>
    <sheet name="电气" sheetId="1" r:id="rId1"/>
    <sheet name="通信" sheetId="3" r:id="rId2"/>
    <sheet name="自动化" sheetId="4" r:id="rId3"/>
    <sheet name="医工" sheetId="5" r:id="rId4"/>
  </sheets>
  <calcPr calcId="144525"/>
</workbook>
</file>

<file path=xl/sharedStrings.xml><?xml version="1.0" encoding="utf-8"?>
<sst xmlns="http://schemas.openxmlformats.org/spreadsheetml/2006/main" count="121">
  <si>
    <t>类</t>
  </si>
  <si>
    <t>专业理论素质
M2</t>
  </si>
  <si>
    <t>发展性素质D</t>
  </si>
  <si>
    <t>一级类</t>
  </si>
  <si>
    <t>M2</t>
  </si>
  <si>
    <t>创新能力D1</t>
  </si>
  <si>
    <t>实践能力D2</t>
  </si>
  <si>
    <t>人文素质D3</t>
  </si>
  <si>
    <t>D合计</t>
  </si>
  <si>
    <t>M2+D</t>
  </si>
  <si>
    <t>二子类</t>
  </si>
  <si>
    <t>平均学分绩点(不含素质教育实践课程选修)</t>
  </si>
  <si>
    <t>平均学分绩点×22.25</t>
  </si>
  <si>
    <t>科技
竞赛</t>
  </si>
  <si>
    <t>科技
论文</t>
  </si>
  <si>
    <t>科技
活动</t>
  </si>
  <si>
    <t>组织管理</t>
  </si>
  <si>
    <t>社会活动</t>
  </si>
  <si>
    <t>特殊表彰</t>
  </si>
  <si>
    <t>文体特长</t>
  </si>
  <si>
    <t>拓展技能</t>
  </si>
  <si>
    <t>第二课堂</t>
  </si>
  <si>
    <t>序号</t>
  </si>
  <si>
    <t xml:space="preserve">   分限
姓名</t>
  </si>
  <si>
    <t>无
上限</t>
  </si>
  <si>
    <t>陈星宇</t>
  </si>
  <si>
    <t>董洵佚</t>
  </si>
  <si>
    <t>李南均</t>
  </si>
  <si>
    <t>何灿</t>
  </si>
  <si>
    <t>林冬</t>
  </si>
  <si>
    <t>赵正君</t>
  </si>
  <si>
    <t>袁佳伟</t>
  </si>
  <si>
    <t>张全国</t>
  </si>
  <si>
    <t>包承愉</t>
  </si>
  <si>
    <t>黄桢程</t>
  </si>
  <si>
    <t>刘芯</t>
  </si>
  <si>
    <t>王涛</t>
  </si>
  <si>
    <t>郑毅</t>
  </si>
  <si>
    <t>胡兵霞</t>
  </si>
  <si>
    <t>朱香明</t>
  </si>
  <si>
    <t>吴发东</t>
  </si>
  <si>
    <t>刘欣月</t>
  </si>
  <si>
    <t>张骥</t>
  </si>
  <si>
    <t>王国海</t>
  </si>
  <si>
    <t>吴俊洁</t>
  </si>
  <si>
    <t>帅小涵</t>
  </si>
  <si>
    <t>合计</t>
  </si>
  <si>
    <r>
      <rPr>
        <sz val="10"/>
        <rFont val="宋体"/>
        <charset val="134"/>
      </rPr>
      <t>平均学分绩点(</t>
    </r>
    <r>
      <rPr>
        <sz val="10"/>
        <color rgb="FFFF0000"/>
        <rFont val="宋体"/>
        <charset val="134"/>
      </rPr>
      <t>不含素质教育实践课程选修)</t>
    </r>
  </si>
  <si>
    <t>刘文静</t>
  </si>
  <si>
    <t>何田</t>
  </si>
  <si>
    <t>袁颖</t>
  </si>
  <si>
    <t>宋雪梅</t>
  </si>
  <si>
    <t>余佳颖</t>
  </si>
  <si>
    <t>杨运宏</t>
  </si>
  <si>
    <t>陈娟</t>
  </si>
  <si>
    <t>刘学</t>
  </si>
  <si>
    <t>陈龙</t>
  </si>
  <si>
    <t>彭舒敏</t>
  </si>
  <si>
    <t>李富琼</t>
  </si>
  <si>
    <t>杜鑫</t>
  </si>
  <si>
    <t>胡红健</t>
  </si>
  <si>
    <t>周明强</t>
  </si>
  <si>
    <t>蒋治浩</t>
  </si>
  <si>
    <t>王思瑞</t>
  </si>
  <si>
    <t>周鸿波</t>
  </si>
  <si>
    <t>韩泽明</t>
  </si>
  <si>
    <t>刘川</t>
  </si>
  <si>
    <t>李燚</t>
  </si>
  <si>
    <t>徐佳宝</t>
  </si>
  <si>
    <t>任庆</t>
  </si>
  <si>
    <t>陈武</t>
  </si>
  <si>
    <t>晏莉</t>
  </si>
  <si>
    <t>杨富成</t>
  </si>
  <si>
    <t>蔡茹</t>
  </si>
  <si>
    <t xml:space="preserve">                                   </t>
  </si>
  <si>
    <t>赵兴红</t>
  </si>
  <si>
    <t>吴奎奎</t>
  </si>
  <si>
    <t>吴啸鸣</t>
  </si>
  <si>
    <t>宋昌吉</t>
  </si>
  <si>
    <t>王勇恒</t>
  </si>
  <si>
    <t>王雨</t>
  </si>
  <si>
    <t>马驰弈</t>
  </si>
  <si>
    <t>庞鑫韬</t>
  </si>
  <si>
    <t>杨程</t>
  </si>
  <si>
    <t>董娟</t>
  </si>
  <si>
    <t>刘曾艳</t>
  </si>
  <si>
    <t>林玉凤</t>
  </si>
  <si>
    <t>向洪標</t>
  </si>
  <si>
    <t>刘文宇</t>
  </si>
  <si>
    <t>孙雨</t>
  </si>
  <si>
    <t>谭林</t>
  </si>
  <si>
    <t>魏聪</t>
  </si>
  <si>
    <t>刘一志</t>
  </si>
  <si>
    <t>蒋越</t>
  </si>
  <si>
    <t>张国蓉</t>
  </si>
  <si>
    <t>翟易杰</t>
  </si>
  <si>
    <t>任文华</t>
  </si>
  <si>
    <t>袁天宝</t>
  </si>
  <si>
    <t>何勇</t>
  </si>
  <si>
    <t>王仁政</t>
  </si>
  <si>
    <t>关钧</t>
  </si>
  <si>
    <t>唐浩</t>
  </si>
  <si>
    <t>刘聪</t>
  </si>
  <si>
    <t>童长磊</t>
  </si>
  <si>
    <t>莫色瓦土</t>
  </si>
  <si>
    <t>黄赋</t>
  </si>
  <si>
    <t>谭敦师</t>
  </si>
  <si>
    <t>李南杰</t>
  </si>
  <si>
    <t>廖程鹏</t>
  </si>
  <si>
    <t>陈志翔</t>
  </si>
  <si>
    <t>周华宇</t>
  </si>
  <si>
    <t>杜俊</t>
  </si>
  <si>
    <t>陈浪</t>
  </si>
  <si>
    <t>冯志强</t>
  </si>
  <si>
    <t>罗旭</t>
  </si>
  <si>
    <t>杨敏</t>
  </si>
  <si>
    <t>杜萧</t>
  </si>
  <si>
    <t>景潇</t>
  </si>
  <si>
    <t>吴建菊</t>
  </si>
  <si>
    <t>贺科乔</t>
  </si>
  <si>
    <t>李玲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</si>
</sst>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C0000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 diagonalDown="1">
      <left/>
      <right style="medium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3" borderId="6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65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64" applyNumberFormat="0" applyFill="0" applyAlignment="0" applyProtection="0">
      <alignment vertical="center"/>
    </xf>
    <xf numFmtId="0" fontId="16" fillId="0" borderId="6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6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0" borderId="63" applyNumberFormat="0" applyAlignment="0" applyProtection="0">
      <alignment vertical="center"/>
    </xf>
    <xf numFmtId="0" fontId="10" fillId="10" borderId="62" applyNumberFormat="0" applyAlignment="0" applyProtection="0">
      <alignment vertical="center"/>
    </xf>
    <xf numFmtId="0" fontId="15" fillId="28" borderId="66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0" borderId="69" applyNumberFormat="0" applyFill="0" applyAlignment="0" applyProtection="0">
      <alignment vertical="center"/>
    </xf>
    <xf numFmtId="0" fontId="18" fillId="0" borderId="67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/>
    </xf>
    <xf numFmtId="176" fontId="2" fillId="2" borderId="30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6" fontId="2" fillId="2" borderId="27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176" fontId="2" fillId="2" borderId="6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84DDB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B28" sqref="B28"/>
    </sheetView>
  </sheetViews>
  <sheetFormatPr defaultColWidth="8.875" defaultRowHeight="13.5"/>
  <cols>
    <col min="3" max="3" width="12.875" customWidth="1"/>
  </cols>
  <sheetData>
    <row r="1" ht="15" spans="1:15">
      <c r="A1" s="95" t="s">
        <v>0</v>
      </c>
      <c r="B1" s="96"/>
      <c r="C1" s="97" t="s">
        <v>1</v>
      </c>
      <c r="D1" s="98"/>
      <c r="E1" s="99" t="s">
        <v>2</v>
      </c>
      <c r="F1" s="99"/>
      <c r="G1" s="99"/>
      <c r="H1" s="99"/>
      <c r="I1" s="99"/>
      <c r="J1" s="99"/>
      <c r="K1" s="99"/>
      <c r="L1" s="99"/>
      <c r="M1" s="99"/>
      <c r="N1" s="119"/>
      <c r="O1" s="102"/>
    </row>
    <row r="2" ht="14.25" spans="1:15">
      <c r="A2" s="100" t="s">
        <v>3</v>
      </c>
      <c r="B2" s="101"/>
      <c r="C2" s="102"/>
      <c r="D2" s="103" t="s">
        <v>4</v>
      </c>
      <c r="E2" s="104" t="s">
        <v>5</v>
      </c>
      <c r="F2" s="105"/>
      <c r="G2" s="106"/>
      <c r="H2" s="107" t="s">
        <v>6</v>
      </c>
      <c r="I2" s="105"/>
      <c r="J2" s="106"/>
      <c r="K2" s="107" t="s">
        <v>7</v>
      </c>
      <c r="L2" s="105"/>
      <c r="M2" s="106"/>
      <c r="N2" s="120" t="s">
        <v>8</v>
      </c>
      <c r="O2" s="121" t="s">
        <v>9</v>
      </c>
    </row>
    <row r="3" ht="36" spans="1:15">
      <c r="A3" s="100" t="s">
        <v>10</v>
      </c>
      <c r="B3" s="108"/>
      <c r="C3" s="109" t="s">
        <v>11</v>
      </c>
      <c r="D3" s="109" t="s">
        <v>12</v>
      </c>
      <c r="E3" s="110" t="s">
        <v>13</v>
      </c>
      <c r="F3" s="103" t="s">
        <v>14</v>
      </c>
      <c r="G3" s="111" t="s">
        <v>15</v>
      </c>
      <c r="H3" s="110" t="s">
        <v>16</v>
      </c>
      <c r="I3" s="103" t="s">
        <v>17</v>
      </c>
      <c r="J3" s="111" t="s">
        <v>18</v>
      </c>
      <c r="K3" s="110" t="s">
        <v>19</v>
      </c>
      <c r="L3" s="103" t="s">
        <v>20</v>
      </c>
      <c r="M3" s="111" t="s">
        <v>21</v>
      </c>
      <c r="N3" s="122"/>
      <c r="O3" s="123"/>
    </row>
    <row r="4" ht="24.75" spans="1:15">
      <c r="A4" s="100" t="s">
        <v>22</v>
      </c>
      <c r="B4" s="112" t="s">
        <v>23</v>
      </c>
      <c r="C4" s="113"/>
      <c r="D4" s="113">
        <v>100</v>
      </c>
      <c r="E4" s="114" t="s">
        <v>24</v>
      </c>
      <c r="F4" s="115" t="s">
        <v>24</v>
      </c>
      <c r="G4" s="116" t="s">
        <v>24</v>
      </c>
      <c r="H4" s="114">
        <v>12</v>
      </c>
      <c r="I4" s="115">
        <v>12</v>
      </c>
      <c r="J4" s="116">
        <v>6</v>
      </c>
      <c r="K4" s="114">
        <v>10</v>
      </c>
      <c r="L4" s="115">
        <v>10</v>
      </c>
      <c r="M4" s="116">
        <v>10</v>
      </c>
      <c r="N4" s="124"/>
      <c r="O4" s="125"/>
    </row>
    <row r="5" ht="14.25" spans="1:15">
      <c r="A5" s="110">
        <v>1</v>
      </c>
      <c r="B5" s="111" t="s">
        <v>25</v>
      </c>
      <c r="C5" s="109">
        <v>3.49</v>
      </c>
      <c r="D5" s="117">
        <v>77.65</v>
      </c>
      <c r="E5" s="110">
        <v>0</v>
      </c>
      <c r="F5" s="103">
        <v>0</v>
      </c>
      <c r="G5" s="111">
        <v>0</v>
      </c>
      <c r="H5" s="110">
        <v>0</v>
      </c>
      <c r="I5" s="103">
        <v>8.5</v>
      </c>
      <c r="J5" s="111">
        <v>0</v>
      </c>
      <c r="K5" s="110">
        <v>10</v>
      </c>
      <c r="L5" s="103">
        <v>10</v>
      </c>
      <c r="M5" s="111">
        <v>0</v>
      </c>
      <c r="N5" s="126">
        <v>28.5</v>
      </c>
      <c r="O5" s="102">
        <v>106.15</v>
      </c>
    </row>
    <row r="6" ht="14.25" spans="1:15">
      <c r="A6" s="110">
        <v>2</v>
      </c>
      <c r="B6" s="111" t="s">
        <v>26</v>
      </c>
      <c r="C6" s="109">
        <v>3.31</v>
      </c>
      <c r="D6" s="117">
        <v>73.65</v>
      </c>
      <c r="E6" s="110">
        <v>0</v>
      </c>
      <c r="F6" s="103">
        <v>0</v>
      </c>
      <c r="G6" s="111">
        <v>0</v>
      </c>
      <c r="H6" s="110">
        <v>0</v>
      </c>
      <c r="I6" s="103">
        <v>0</v>
      </c>
      <c r="J6" s="111">
        <v>0</v>
      </c>
      <c r="K6" s="110">
        <v>0</v>
      </c>
      <c r="L6" s="103">
        <v>0</v>
      </c>
      <c r="M6" s="111">
        <v>0</v>
      </c>
      <c r="N6" s="126">
        <v>0</v>
      </c>
      <c r="O6" s="102">
        <v>73.65</v>
      </c>
    </row>
    <row r="7" ht="14.25" spans="1:15">
      <c r="A7" s="110">
        <v>3</v>
      </c>
      <c r="B7" s="111" t="s">
        <v>27</v>
      </c>
      <c r="C7" s="109">
        <v>3.28</v>
      </c>
      <c r="D7" s="117">
        <v>72.98</v>
      </c>
      <c r="E7" s="110">
        <v>0</v>
      </c>
      <c r="F7" s="103">
        <v>0</v>
      </c>
      <c r="G7" s="111">
        <v>0</v>
      </c>
      <c r="H7" s="110">
        <v>1.5</v>
      </c>
      <c r="I7" s="103">
        <v>6</v>
      </c>
      <c r="J7" s="111">
        <v>0</v>
      </c>
      <c r="K7" s="110">
        <v>0</v>
      </c>
      <c r="L7" s="103">
        <v>5.5</v>
      </c>
      <c r="M7" s="111">
        <v>0</v>
      </c>
      <c r="N7" s="126">
        <v>13</v>
      </c>
      <c r="O7" s="102">
        <v>85.98</v>
      </c>
    </row>
    <row r="8" ht="14.25" spans="1:15">
      <c r="A8" s="110">
        <v>4</v>
      </c>
      <c r="B8" s="111" t="s">
        <v>28</v>
      </c>
      <c r="C8" s="109">
        <v>3.26</v>
      </c>
      <c r="D8" s="117">
        <v>72.54</v>
      </c>
      <c r="E8" s="110">
        <v>0</v>
      </c>
      <c r="F8" s="103">
        <v>0</v>
      </c>
      <c r="G8" s="111">
        <v>0</v>
      </c>
      <c r="H8" s="110">
        <v>0</v>
      </c>
      <c r="I8" s="103">
        <v>0</v>
      </c>
      <c r="J8" s="111">
        <v>0</v>
      </c>
      <c r="K8" s="110">
        <v>0</v>
      </c>
      <c r="L8" s="103">
        <v>1</v>
      </c>
      <c r="M8" s="111">
        <v>0</v>
      </c>
      <c r="N8" s="126">
        <v>1</v>
      </c>
      <c r="O8" s="102">
        <v>73.54</v>
      </c>
    </row>
    <row r="9" ht="14.25" spans="1:15">
      <c r="A9" s="110">
        <v>5</v>
      </c>
      <c r="B9" s="111" t="s">
        <v>29</v>
      </c>
      <c r="C9" s="109">
        <v>3.19</v>
      </c>
      <c r="D9" s="117">
        <v>71</v>
      </c>
      <c r="E9" s="110">
        <v>0</v>
      </c>
      <c r="F9" s="103">
        <v>0</v>
      </c>
      <c r="G9" s="111">
        <v>0</v>
      </c>
      <c r="H9" s="110">
        <v>0</v>
      </c>
      <c r="I9" s="103">
        <v>0</v>
      </c>
      <c r="J9" s="111">
        <v>0</v>
      </c>
      <c r="K9" s="110">
        <v>0</v>
      </c>
      <c r="L9" s="103">
        <v>0</v>
      </c>
      <c r="M9" s="111">
        <v>0</v>
      </c>
      <c r="N9" s="126">
        <v>0</v>
      </c>
      <c r="O9" s="102">
        <v>71</v>
      </c>
    </row>
    <row r="10" ht="14.25" spans="1:15">
      <c r="A10" s="110">
        <v>6</v>
      </c>
      <c r="B10" s="111" t="s">
        <v>30</v>
      </c>
      <c r="C10" s="109">
        <v>3.18</v>
      </c>
      <c r="D10" s="117">
        <v>70.76</v>
      </c>
      <c r="E10" s="110">
        <v>1</v>
      </c>
      <c r="F10" s="103">
        <v>0</v>
      </c>
      <c r="G10" s="111">
        <v>0</v>
      </c>
      <c r="H10" s="110">
        <v>3</v>
      </c>
      <c r="I10" s="103">
        <v>0</v>
      </c>
      <c r="J10" s="111">
        <v>0</v>
      </c>
      <c r="K10" s="110">
        <v>4.5</v>
      </c>
      <c r="L10" s="103">
        <v>9.5</v>
      </c>
      <c r="M10" s="111">
        <v>0</v>
      </c>
      <c r="N10" s="126">
        <v>18</v>
      </c>
      <c r="O10" s="102">
        <v>88.76</v>
      </c>
    </row>
    <row r="11" ht="14.25" spans="1:15">
      <c r="A11" s="110">
        <v>7</v>
      </c>
      <c r="B11" s="111" t="s">
        <v>31</v>
      </c>
      <c r="C11" s="109">
        <v>3.18</v>
      </c>
      <c r="D11" s="117">
        <v>70.76</v>
      </c>
      <c r="E11" s="110">
        <v>2</v>
      </c>
      <c r="F11" s="103">
        <v>0</v>
      </c>
      <c r="G11" s="111">
        <v>0</v>
      </c>
      <c r="H11" s="110">
        <v>0</v>
      </c>
      <c r="I11" s="103">
        <v>0</v>
      </c>
      <c r="J11" s="111">
        <v>0</v>
      </c>
      <c r="K11" s="110">
        <v>0</v>
      </c>
      <c r="L11" s="103">
        <v>5.5</v>
      </c>
      <c r="M11" s="111">
        <v>0</v>
      </c>
      <c r="N11" s="126">
        <v>7.5</v>
      </c>
      <c r="O11" s="102">
        <v>78.26</v>
      </c>
    </row>
    <row r="12" ht="14.25" spans="1:15">
      <c r="A12" s="110">
        <v>8</v>
      </c>
      <c r="B12" s="111" t="s">
        <v>32</v>
      </c>
      <c r="C12" s="109">
        <v>3.13</v>
      </c>
      <c r="D12" s="117">
        <v>69.64</v>
      </c>
      <c r="E12" s="110">
        <v>1</v>
      </c>
      <c r="F12" s="103">
        <v>0</v>
      </c>
      <c r="G12" s="111">
        <v>0</v>
      </c>
      <c r="H12" s="110">
        <v>3</v>
      </c>
      <c r="I12" s="103">
        <v>1</v>
      </c>
      <c r="J12" s="111">
        <v>0</v>
      </c>
      <c r="K12" s="110">
        <v>0</v>
      </c>
      <c r="L12" s="103">
        <v>5.5</v>
      </c>
      <c r="M12" s="111">
        <v>0</v>
      </c>
      <c r="N12" s="126">
        <v>9.5</v>
      </c>
      <c r="O12" s="102">
        <v>80.14</v>
      </c>
    </row>
    <row r="13" ht="14.25" spans="1:15">
      <c r="A13" s="110">
        <v>9</v>
      </c>
      <c r="B13" s="111" t="s">
        <v>33</v>
      </c>
      <c r="C13" s="109">
        <v>3.13</v>
      </c>
      <c r="D13" s="117">
        <v>69.64</v>
      </c>
      <c r="E13" s="110">
        <v>1</v>
      </c>
      <c r="F13" s="103">
        <v>0</v>
      </c>
      <c r="G13" s="111">
        <v>0</v>
      </c>
      <c r="H13" s="110">
        <v>0</v>
      </c>
      <c r="I13" s="103">
        <v>0</v>
      </c>
      <c r="J13" s="111">
        <v>0</v>
      </c>
      <c r="K13" s="110">
        <v>0</v>
      </c>
      <c r="L13" s="103">
        <v>1</v>
      </c>
      <c r="M13" s="111">
        <v>0</v>
      </c>
      <c r="N13" s="126">
        <v>2</v>
      </c>
      <c r="O13" s="102">
        <v>71.64</v>
      </c>
    </row>
    <row r="14" ht="14.25" spans="1:15">
      <c r="A14" s="110">
        <v>10</v>
      </c>
      <c r="B14" s="111" t="s">
        <v>34</v>
      </c>
      <c r="C14" s="109">
        <v>3.09</v>
      </c>
      <c r="D14" s="117">
        <v>68.75</v>
      </c>
      <c r="E14" s="110">
        <v>0</v>
      </c>
      <c r="F14" s="103">
        <v>0</v>
      </c>
      <c r="G14" s="111">
        <v>0</v>
      </c>
      <c r="H14" s="110">
        <v>0</v>
      </c>
      <c r="I14" s="103">
        <v>0</v>
      </c>
      <c r="J14" s="111">
        <v>0</v>
      </c>
      <c r="K14" s="110">
        <v>0</v>
      </c>
      <c r="L14" s="103">
        <v>0</v>
      </c>
      <c r="M14" s="111">
        <v>0</v>
      </c>
      <c r="N14" s="126">
        <v>0</v>
      </c>
      <c r="O14" s="102">
        <v>68.75</v>
      </c>
    </row>
    <row r="15" ht="14.25" spans="1:15">
      <c r="A15" s="110">
        <v>11</v>
      </c>
      <c r="B15" s="111" t="s">
        <v>35</v>
      </c>
      <c r="C15" s="109">
        <v>3.08</v>
      </c>
      <c r="D15" s="117">
        <v>68.53</v>
      </c>
      <c r="E15" s="110">
        <v>2</v>
      </c>
      <c r="F15" s="103">
        <v>0</v>
      </c>
      <c r="G15" s="111">
        <v>0</v>
      </c>
      <c r="H15" s="110">
        <v>0</v>
      </c>
      <c r="I15" s="103">
        <v>1</v>
      </c>
      <c r="J15" s="111">
        <v>0</v>
      </c>
      <c r="K15" s="110">
        <v>1.5</v>
      </c>
      <c r="L15" s="103">
        <v>6.5</v>
      </c>
      <c r="M15" s="111">
        <v>0</v>
      </c>
      <c r="N15" s="126">
        <v>11</v>
      </c>
      <c r="O15" s="102">
        <v>79.53</v>
      </c>
    </row>
    <row r="16" ht="14.25" spans="1:15">
      <c r="A16" s="110">
        <v>12</v>
      </c>
      <c r="B16" s="111" t="s">
        <v>36</v>
      </c>
      <c r="C16" s="109">
        <v>3.03</v>
      </c>
      <c r="D16" s="117">
        <v>67.42</v>
      </c>
      <c r="E16" s="110">
        <v>0</v>
      </c>
      <c r="F16" s="103">
        <v>0</v>
      </c>
      <c r="G16" s="111">
        <v>0</v>
      </c>
      <c r="H16" s="110">
        <v>1</v>
      </c>
      <c r="I16" s="103">
        <v>12</v>
      </c>
      <c r="J16" s="111">
        <v>0</v>
      </c>
      <c r="K16" s="110">
        <v>0</v>
      </c>
      <c r="L16" s="103">
        <v>4.5</v>
      </c>
      <c r="M16" s="111">
        <v>0</v>
      </c>
      <c r="N16" s="126">
        <v>17.5</v>
      </c>
      <c r="O16" s="102">
        <v>84.92</v>
      </c>
    </row>
    <row r="17" ht="14.25" spans="1:15">
      <c r="A17" s="110">
        <v>13</v>
      </c>
      <c r="B17" s="111" t="s">
        <v>37</v>
      </c>
      <c r="C17" s="109">
        <v>3.02</v>
      </c>
      <c r="D17" s="117">
        <v>67.19</v>
      </c>
      <c r="E17" s="110">
        <v>3</v>
      </c>
      <c r="F17" s="103">
        <v>0</v>
      </c>
      <c r="G17" s="111">
        <v>0</v>
      </c>
      <c r="H17" s="110">
        <v>0</v>
      </c>
      <c r="I17" s="103">
        <v>0</v>
      </c>
      <c r="J17" s="111">
        <v>0</v>
      </c>
      <c r="K17" s="110">
        <v>0</v>
      </c>
      <c r="L17" s="103">
        <v>4</v>
      </c>
      <c r="M17" s="111">
        <v>0</v>
      </c>
      <c r="N17" s="126">
        <v>7</v>
      </c>
      <c r="O17" s="102">
        <v>74.19</v>
      </c>
    </row>
    <row r="18" ht="14.25" spans="1:15">
      <c r="A18" s="110">
        <v>14</v>
      </c>
      <c r="B18" s="111" t="s">
        <v>38</v>
      </c>
      <c r="C18" s="109">
        <v>3.01</v>
      </c>
      <c r="D18" s="117">
        <v>66.97</v>
      </c>
      <c r="E18" s="110">
        <v>1</v>
      </c>
      <c r="F18" s="103">
        <v>0</v>
      </c>
      <c r="G18" s="111">
        <v>0</v>
      </c>
      <c r="H18" s="110">
        <v>0</v>
      </c>
      <c r="I18" s="103">
        <v>12</v>
      </c>
      <c r="J18" s="111">
        <v>0</v>
      </c>
      <c r="K18" s="110">
        <v>3</v>
      </c>
      <c r="L18" s="103">
        <v>1</v>
      </c>
      <c r="M18" s="111">
        <v>0</v>
      </c>
      <c r="N18" s="126">
        <v>17</v>
      </c>
      <c r="O18" s="102">
        <v>83.97</v>
      </c>
    </row>
    <row r="19" ht="14.25" spans="1:15">
      <c r="A19" s="110">
        <v>15</v>
      </c>
      <c r="B19" s="111" t="s">
        <v>39</v>
      </c>
      <c r="C19" s="109">
        <v>2.93</v>
      </c>
      <c r="D19" s="117">
        <v>65.19</v>
      </c>
      <c r="E19" s="110">
        <v>1</v>
      </c>
      <c r="F19" s="103">
        <v>0</v>
      </c>
      <c r="G19" s="111">
        <v>0</v>
      </c>
      <c r="H19" s="110">
        <v>7.5</v>
      </c>
      <c r="I19" s="103">
        <v>0</v>
      </c>
      <c r="J19" s="111">
        <v>0</v>
      </c>
      <c r="K19" s="110">
        <v>4.5</v>
      </c>
      <c r="L19" s="103">
        <v>4.5</v>
      </c>
      <c r="M19" s="111">
        <v>0</v>
      </c>
      <c r="N19" s="126">
        <v>17.5</v>
      </c>
      <c r="O19" s="102">
        <v>82.69</v>
      </c>
    </row>
    <row r="20" ht="14.25" spans="1:15">
      <c r="A20" s="110">
        <v>16</v>
      </c>
      <c r="B20" s="111" t="s">
        <v>40</v>
      </c>
      <c r="C20" s="109">
        <v>2.92</v>
      </c>
      <c r="D20" s="117">
        <v>64.97</v>
      </c>
      <c r="E20" s="110">
        <v>1</v>
      </c>
      <c r="F20" s="103">
        <v>0</v>
      </c>
      <c r="G20" s="111">
        <v>0</v>
      </c>
      <c r="H20" s="110">
        <v>0</v>
      </c>
      <c r="I20" s="103">
        <v>12</v>
      </c>
      <c r="J20" s="111">
        <v>0</v>
      </c>
      <c r="K20" s="110">
        <v>0</v>
      </c>
      <c r="L20" s="103">
        <v>0</v>
      </c>
      <c r="M20" s="111">
        <v>0</v>
      </c>
      <c r="N20" s="126">
        <v>13</v>
      </c>
      <c r="O20" s="102">
        <v>77.97</v>
      </c>
    </row>
    <row r="21" ht="14.25" spans="1:15">
      <c r="A21" s="110">
        <v>17</v>
      </c>
      <c r="B21" s="111" t="s">
        <v>41</v>
      </c>
      <c r="C21" s="109">
        <v>2.91</v>
      </c>
      <c r="D21" s="117">
        <v>64.75</v>
      </c>
      <c r="E21" s="110">
        <v>4.5</v>
      </c>
      <c r="F21" s="103">
        <v>5.5</v>
      </c>
      <c r="G21" s="111">
        <v>0</v>
      </c>
      <c r="H21" s="110">
        <v>4</v>
      </c>
      <c r="I21" s="103">
        <v>0</v>
      </c>
      <c r="J21" s="111">
        <v>0</v>
      </c>
      <c r="K21" s="110">
        <v>0</v>
      </c>
      <c r="L21" s="103">
        <v>0</v>
      </c>
      <c r="M21" s="111">
        <v>0</v>
      </c>
      <c r="N21" s="126">
        <v>14</v>
      </c>
      <c r="O21" s="102">
        <v>78.75</v>
      </c>
    </row>
    <row r="22" ht="14.25" spans="1:15">
      <c r="A22" s="110">
        <v>18</v>
      </c>
      <c r="B22" s="111" t="s">
        <v>42</v>
      </c>
      <c r="C22" s="109">
        <v>2.9</v>
      </c>
      <c r="D22" s="117">
        <v>64.53</v>
      </c>
      <c r="E22" s="103">
        <v>0</v>
      </c>
      <c r="F22" s="103">
        <v>0</v>
      </c>
      <c r="G22" s="111">
        <v>0</v>
      </c>
      <c r="H22" s="103">
        <v>4.5</v>
      </c>
      <c r="I22" s="103">
        <v>12</v>
      </c>
      <c r="J22" s="103">
        <v>4</v>
      </c>
      <c r="K22" s="103">
        <v>0</v>
      </c>
      <c r="L22" s="103">
        <v>4.5</v>
      </c>
      <c r="M22" s="111">
        <v>0</v>
      </c>
      <c r="N22" s="126">
        <v>25</v>
      </c>
      <c r="O22" s="102">
        <v>89.53</v>
      </c>
    </row>
    <row r="23" ht="14.25" spans="1:15">
      <c r="A23" s="110">
        <v>19</v>
      </c>
      <c r="B23" s="111" t="s">
        <v>43</v>
      </c>
      <c r="C23" s="109">
        <v>2.87</v>
      </c>
      <c r="D23" s="117">
        <v>63.85</v>
      </c>
      <c r="E23" s="110">
        <v>0</v>
      </c>
      <c r="F23" s="103">
        <v>0</v>
      </c>
      <c r="G23" s="111">
        <v>0</v>
      </c>
      <c r="H23" s="110">
        <v>0</v>
      </c>
      <c r="I23" s="103">
        <v>6</v>
      </c>
      <c r="J23" s="111">
        <v>0</v>
      </c>
      <c r="K23" s="110">
        <v>1</v>
      </c>
      <c r="L23" s="103">
        <v>6.5</v>
      </c>
      <c r="M23" s="111">
        <v>0</v>
      </c>
      <c r="N23" s="126">
        <v>13.5</v>
      </c>
      <c r="O23" s="102">
        <v>79.35</v>
      </c>
    </row>
    <row r="24" ht="14.25" spans="1:15">
      <c r="A24" s="110">
        <v>20</v>
      </c>
      <c r="B24" s="111" t="s">
        <v>44</v>
      </c>
      <c r="C24" s="109">
        <v>2.85</v>
      </c>
      <c r="D24" s="117">
        <v>63.41</v>
      </c>
      <c r="E24" s="110">
        <v>9</v>
      </c>
      <c r="F24" s="103">
        <v>0</v>
      </c>
      <c r="G24" s="111">
        <v>0</v>
      </c>
      <c r="H24" s="110">
        <v>0</v>
      </c>
      <c r="I24" s="103">
        <v>12</v>
      </c>
      <c r="J24" s="111">
        <v>0</v>
      </c>
      <c r="K24" s="110">
        <v>0</v>
      </c>
      <c r="L24" s="103">
        <v>10</v>
      </c>
      <c r="M24" s="111">
        <v>0</v>
      </c>
      <c r="N24" s="126">
        <v>31</v>
      </c>
      <c r="O24" s="102">
        <v>94.41</v>
      </c>
    </row>
    <row r="25" ht="14.25" spans="1:15">
      <c r="A25" s="110">
        <v>21</v>
      </c>
      <c r="B25" s="111" t="s">
        <v>45</v>
      </c>
      <c r="C25" s="118">
        <v>2.71</v>
      </c>
      <c r="D25" s="117">
        <v>60.29</v>
      </c>
      <c r="E25" s="110">
        <v>2</v>
      </c>
      <c r="F25" s="103">
        <v>0</v>
      </c>
      <c r="G25" s="111">
        <v>0</v>
      </c>
      <c r="H25" s="110">
        <v>0</v>
      </c>
      <c r="I25" s="103">
        <v>0</v>
      </c>
      <c r="J25" s="111">
        <v>0</v>
      </c>
      <c r="K25" s="110">
        <v>0</v>
      </c>
      <c r="L25" s="103">
        <v>4.5</v>
      </c>
      <c r="M25" s="111">
        <v>0</v>
      </c>
      <c r="N25" s="126">
        <v>6.5</v>
      </c>
      <c r="O25" s="102">
        <v>66.29</v>
      </c>
    </row>
  </sheetData>
  <sortState ref="B5:O25">
    <sortCondition ref="D5:D25" descending="1"/>
    <sortCondition ref="O5:O25" descending="1"/>
  </sortState>
  <mergeCells count="10">
    <mergeCell ref="A1:B1"/>
    <mergeCell ref="C1:D1"/>
    <mergeCell ref="E1:N1"/>
    <mergeCell ref="A2:B2"/>
    <mergeCell ref="E2:G2"/>
    <mergeCell ref="H2:J2"/>
    <mergeCell ref="K2:M2"/>
    <mergeCell ref="A3:B3"/>
    <mergeCell ref="N2:N4"/>
    <mergeCell ref="O2:O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E15" sqref="E15"/>
    </sheetView>
  </sheetViews>
  <sheetFormatPr defaultColWidth="8.875" defaultRowHeight="13.5"/>
  <cols>
    <col min="15" max="15" width="9.625"/>
  </cols>
  <sheetData>
    <row r="1" ht="15" spans="1:15">
      <c r="A1" s="57" t="s">
        <v>0</v>
      </c>
      <c r="B1" s="58"/>
      <c r="C1" s="59" t="s">
        <v>1</v>
      </c>
      <c r="D1" s="60"/>
      <c r="E1" s="61" t="s">
        <v>2</v>
      </c>
      <c r="F1" s="62"/>
      <c r="G1" s="62"/>
      <c r="H1" s="62"/>
      <c r="I1" s="62"/>
      <c r="J1" s="62"/>
      <c r="K1" s="62"/>
      <c r="L1" s="62"/>
      <c r="M1" s="62"/>
      <c r="N1" s="85"/>
      <c r="O1" s="64" t="s">
        <v>9</v>
      </c>
    </row>
    <row r="2" ht="14.25" spans="1:15">
      <c r="A2" s="47" t="s">
        <v>3</v>
      </c>
      <c r="B2" s="63"/>
      <c r="C2" s="64"/>
      <c r="D2" s="65" t="s">
        <v>4</v>
      </c>
      <c r="E2" s="66" t="s">
        <v>5</v>
      </c>
      <c r="F2" s="67"/>
      <c r="G2" s="68"/>
      <c r="H2" s="69" t="s">
        <v>6</v>
      </c>
      <c r="I2" s="67"/>
      <c r="J2" s="68"/>
      <c r="K2" s="69" t="s">
        <v>7</v>
      </c>
      <c r="L2" s="67"/>
      <c r="M2" s="68"/>
      <c r="N2" s="86" t="s">
        <v>46</v>
      </c>
      <c r="O2" s="64"/>
    </row>
    <row r="3" ht="48" spans="1:15">
      <c r="A3" s="47" t="s">
        <v>10</v>
      </c>
      <c r="B3" s="50"/>
      <c r="C3" s="70" t="s">
        <v>47</v>
      </c>
      <c r="D3" s="70" t="s">
        <v>12</v>
      </c>
      <c r="E3" s="71" t="s">
        <v>13</v>
      </c>
      <c r="F3" s="65" t="s">
        <v>14</v>
      </c>
      <c r="G3" s="72" t="s">
        <v>15</v>
      </c>
      <c r="H3" s="71" t="s">
        <v>16</v>
      </c>
      <c r="I3" s="65" t="s">
        <v>17</v>
      </c>
      <c r="J3" s="72" t="s">
        <v>18</v>
      </c>
      <c r="K3" s="71" t="s">
        <v>19</v>
      </c>
      <c r="L3" s="65" t="s">
        <v>20</v>
      </c>
      <c r="M3" s="72" t="s">
        <v>21</v>
      </c>
      <c r="N3" s="86"/>
      <c r="O3" s="64"/>
    </row>
    <row r="4" ht="24.75" spans="1:15">
      <c r="A4" s="73" t="s">
        <v>22</v>
      </c>
      <c r="B4" s="74" t="s">
        <v>23</v>
      </c>
      <c r="C4" s="75"/>
      <c r="D4" s="75">
        <v>100</v>
      </c>
      <c r="E4" s="76" t="s">
        <v>24</v>
      </c>
      <c r="F4" s="77" t="s">
        <v>24</v>
      </c>
      <c r="G4" s="78" t="s">
        <v>24</v>
      </c>
      <c r="H4" s="79">
        <v>12</v>
      </c>
      <c r="I4" s="87">
        <v>12</v>
      </c>
      <c r="J4" s="88">
        <v>6</v>
      </c>
      <c r="K4" s="79">
        <v>10</v>
      </c>
      <c r="L4" s="87">
        <v>10</v>
      </c>
      <c r="M4" s="88">
        <v>10</v>
      </c>
      <c r="N4" s="89"/>
      <c r="O4" s="64"/>
    </row>
    <row r="5" spans="1:15">
      <c r="A5" s="47">
        <v>1</v>
      </c>
      <c r="B5" s="50" t="s">
        <v>48</v>
      </c>
      <c r="C5" s="80">
        <v>3.92</v>
      </c>
      <c r="D5" s="81">
        <v>87.22</v>
      </c>
      <c r="E5" s="82">
        <v>0</v>
      </c>
      <c r="F5" s="83">
        <v>0</v>
      </c>
      <c r="G5" s="84">
        <v>0.5</v>
      </c>
      <c r="H5" s="82">
        <v>0</v>
      </c>
      <c r="I5" s="83">
        <v>1</v>
      </c>
      <c r="J5" s="84">
        <v>0</v>
      </c>
      <c r="K5" s="82">
        <v>2</v>
      </c>
      <c r="L5" s="83">
        <v>9.5</v>
      </c>
      <c r="M5" s="84">
        <v>0</v>
      </c>
      <c r="N5" s="90">
        <f t="shared" ref="N5:N21" si="0">SUM(E5:M5)</f>
        <v>13</v>
      </c>
      <c r="O5" s="91">
        <f>SUM(D5+N5)</f>
        <v>100.22</v>
      </c>
    </row>
    <row r="6" spans="1:15">
      <c r="A6" s="47">
        <v>2</v>
      </c>
      <c r="B6" s="50" t="s">
        <v>49</v>
      </c>
      <c r="C6" s="80">
        <v>3.81</v>
      </c>
      <c r="D6" s="81">
        <v>84.7725</v>
      </c>
      <c r="E6" s="82">
        <v>0</v>
      </c>
      <c r="F6" s="83">
        <v>0</v>
      </c>
      <c r="G6" s="84">
        <v>0</v>
      </c>
      <c r="H6" s="82">
        <v>5</v>
      </c>
      <c r="I6" s="83">
        <v>0</v>
      </c>
      <c r="J6" s="84">
        <v>1</v>
      </c>
      <c r="K6" s="82">
        <v>3</v>
      </c>
      <c r="L6" s="92">
        <v>10</v>
      </c>
      <c r="M6" s="84">
        <v>0</v>
      </c>
      <c r="N6" s="90">
        <f t="shared" si="0"/>
        <v>19</v>
      </c>
      <c r="O6" s="91">
        <f>SUM(D6+N6)</f>
        <v>103.7725</v>
      </c>
    </row>
    <row r="7" spans="1:15">
      <c r="A7" s="47">
        <v>3</v>
      </c>
      <c r="B7" s="50" t="s">
        <v>50</v>
      </c>
      <c r="C7" s="80">
        <v>3.47</v>
      </c>
      <c r="D7" s="81">
        <v>76.095</v>
      </c>
      <c r="E7" s="82">
        <v>3</v>
      </c>
      <c r="F7" s="83">
        <v>0</v>
      </c>
      <c r="G7" s="84">
        <v>0</v>
      </c>
      <c r="H7" s="82">
        <v>0</v>
      </c>
      <c r="I7" s="83">
        <v>1</v>
      </c>
      <c r="J7" s="84">
        <v>0</v>
      </c>
      <c r="K7" s="82">
        <v>0</v>
      </c>
      <c r="L7" s="92">
        <v>10</v>
      </c>
      <c r="M7" s="84">
        <v>0</v>
      </c>
      <c r="N7" s="90">
        <f t="shared" si="0"/>
        <v>14</v>
      </c>
      <c r="O7" s="91">
        <f>SUM(D7+N7)</f>
        <v>90.095</v>
      </c>
    </row>
    <row r="8" spans="1:15">
      <c r="A8" s="47">
        <v>4</v>
      </c>
      <c r="B8" s="50" t="s">
        <v>51</v>
      </c>
      <c r="C8" s="80">
        <v>3.34</v>
      </c>
      <c r="D8" s="81">
        <v>74.315</v>
      </c>
      <c r="E8" s="82">
        <v>0</v>
      </c>
      <c r="F8" s="83">
        <v>0</v>
      </c>
      <c r="G8" s="84">
        <v>0</v>
      </c>
      <c r="H8" s="82">
        <v>0</v>
      </c>
      <c r="I8" s="83">
        <v>1</v>
      </c>
      <c r="J8" s="84">
        <v>0</v>
      </c>
      <c r="K8" s="82">
        <v>0</v>
      </c>
      <c r="L8" s="83">
        <v>5.5</v>
      </c>
      <c r="M8" s="84">
        <v>0</v>
      </c>
      <c r="N8" s="90">
        <f t="shared" si="0"/>
        <v>6.5</v>
      </c>
      <c r="O8" s="91">
        <f>SUM(D8+N8)</f>
        <v>80.815</v>
      </c>
    </row>
    <row r="9" spans="1:15">
      <c r="A9" s="47">
        <v>5</v>
      </c>
      <c r="B9" s="50" t="s">
        <v>52</v>
      </c>
      <c r="C9" s="80">
        <v>3.19</v>
      </c>
      <c r="D9" s="81">
        <v>70.98</v>
      </c>
      <c r="E9" s="82">
        <v>0</v>
      </c>
      <c r="F9" s="83">
        <v>0</v>
      </c>
      <c r="G9" s="84">
        <v>0</v>
      </c>
      <c r="H9" s="82">
        <v>0</v>
      </c>
      <c r="I9" s="83">
        <v>4</v>
      </c>
      <c r="J9" s="84">
        <v>0</v>
      </c>
      <c r="K9" s="82">
        <v>3</v>
      </c>
      <c r="L9" s="83">
        <v>4.5</v>
      </c>
      <c r="M9" s="84">
        <v>0</v>
      </c>
      <c r="N9" s="90">
        <f t="shared" si="0"/>
        <v>11.5</v>
      </c>
      <c r="O9" s="91">
        <f>SUM(D9+N9)</f>
        <v>82.48</v>
      </c>
    </row>
    <row r="10" spans="1:15">
      <c r="A10" s="47">
        <v>6</v>
      </c>
      <c r="B10" s="84" t="s">
        <v>53</v>
      </c>
      <c r="C10" s="80">
        <v>3.12</v>
      </c>
      <c r="D10" s="81">
        <v>69.42</v>
      </c>
      <c r="E10" s="82">
        <v>0</v>
      </c>
      <c r="F10" s="83">
        <v>0</v>
      </c>
      <c r="G10" s="84">
        <v>0</v>
      </c>
      <c r="H10" s="82">
        <v>0</v>
      </c>
      <c r="I10" s="83">
        <v>12</v>
      </c>
      <c r="J10" s="84">
        <v>0</v>
      </c>
      <c r="K10" s="82">
        <v>0</v>
      </c>
      <c r="L10" s="83">
        <v>0</v>
      </c>
      <c r="M10" s="84">
        <v>0</v>
      </c>
      <c r="N10" s="90">
        <f t="shared" si="0"/>
        <v>12</v>
      </c>
      <c r="O10" s="91">
        <f>(N10+D10)</f>
        <v>81.42</v>
      </c>
    </row>
    <row r="11" spans="1:15">
      <c r="A11" s="47">
        <v>7</v>
      </c>
      <c r="B11" s="50" t="s">
        <v>54</v>
      </c>
      <c r="C11" s="80">
        <v>3.11</v>
      </c>
      <c r="D11" s="81">
        <v>69.1975</v>
      </c>
      <c r="E11" s="82">
        <v>0</v>
      </c>
      <c r="F11" s="83">
        <v>0</v>
      </c>
      <c r="G11" s="84">
        <v>0</v>
      </c>
      <c r="H11" s="82">
        <v>9</v>
      </c>
      <c r="I11" s="83">
        <v>6</v>
      </c>
      <c r="J11" s="84">
        <v>1</v>
      </c>
      <c r="K11" s="82">
        <v>2</v>
      </c>
      <c r="L11" s="83">
        <v>5.5</v>
      </c>
      <c r="M11" s="84">
        <v>0</v>
      </c>
      <c r="N11" s="90">
        <f t="shared" si="0"/>
        <v>23.5</v>
      </c>
      <c r="O11" s="91">
        <f>SUM(D11+N11)</f>
        <v>92.6975</v>
      </c>
    </row>
    <row r="12" spans="1:15">
      <c r="A12" s="47">
        <v>8</v>
      </c>
      <c r="B12" s="84" t="s">
        <v>55</v>
      </c>
      <c r="C12" s="80">
        <v>3</v>
      </c>
      <c r="D12" s="81">
        <f>(C12*22.25)</f>
        <v>66.75</v>
      </c>
      <c r="E12" s="82">
        <v>0</v>
      </c>
      <c r="F12" s="83">
        <v>0</v>
      </c>
      <c r="G12" s="84">
        <v>0</v>
      </c>
      <c r="H12" s="82">
        <v>3</v>
      </c>
      <c r="I12" s="83">
        <v>11</v>
      </c>
      <c r="J12" s="84">
        <v>3</v>
      </c>
      <c r="K12" s="82">
        <v>3</v>
      </c>
      <c r="L12" s="83">
        <v>4</v>
      </c>
      <c r="M12" s="84">
        <v>0</v>
      </c>
      <c r="N12" s="90">
        <f t="shared" si="0"/>
        <v>24</v>
      </c>
      <c r="O12" s="91">
        <f>(N12+D12)</f>
        <v>90.75</v>
      </c>
    </row>
    <row r="13" spans="1:15">
      <c r="A13" s="47">
        <v>9</v>
      </c>
      <c r="B13" s="50" t="s">
        <v>56</v>
      </c>
      <c r="C13" s="80">
        <v>3</v>
      </c>
      <c r="D13" s="81">
        <v>66.75</v>
      </c>
      <c r="E13" s="82">
        <v>0</v>
      </c>
      <c r="F13" s="83">
        <v>0</v>
      </c>
      <c r="G13" s="84">
        <v>0</v>
      </c>
      <c r="H13" s="82">
        <v>3</v>
      </c>
      <c r="I13" s="83">
        <v>3</v>
      </c>
      <c r="J13" s="84">
        <v>0</v>
      </c>
      <c r="K13" s="82">
        <v>0</v>
      </c>
      <c r="L13" s="83">
        <v>7</v>
      </c>
      <c r="M13" s="84">
        <v>0</v>
      </c>
      <c r="N13" s="90">
        <f t="shared" si="0"/>
        <v>13</v>
      </c>
      <c r="O13" s="91">
        <f>SUM(D13+N13)</f>
        <v>79.75</v>
      </c>
    </row>
    <row r="14" spans="1:15">
      <c r="A14" s="47">
        <v>10</v>
      </c>
      <c r="B14" s="84" t="s">
        <v>57</v>
      </c>
      <c r="C14" s="80">
        <v>2.89</v>
      </c>
      <c r="D14" s="81">
        <f>(C14*22.25)</f>
        <v>64.3025</v>
      </c>
      <c r="E14" s="82">
        <v>0</v>
      </c>
      <c r="F14" s="83">
        <v>0</v>
      </c>
      <c r="G14" s="84">
        <v>0</v>
      </c>
      <c r="H14" s="82">
        <v>2</v>
      </c>
      <c r="I14" s="83">
        <v>12</v>
      </c>
      <c r="J14" s="84">
        <v>0</v>
      </c>
      <c r="K14" s="82">
        <v>2</v>
      </c>
      <c r="L14" s="83">
        <v>3</v>
      </c>
      <c r="M14" s="84">
        <v>0</v>
      </c>
      <c r="N14" s="90">
        <f t="shared" si="0"/>
        <v>19</v>
      </c>
      <c r="O14" s="91">
        <f>(N14+D14)</f>
        <v>83.3025</v>
      </c>
    </row>
    <row r="15" spans="1:15">
      <c r="A15" s="47">
        <v>11</v>
      </c>
      <c r="B15" s="50" t="s">
        <v>58</v>
      </c>
      <c r="C15" s="80">
        <v>2.83</v>
      </c>
      <c r="D15" s="81">
        <v>62.97</v>
      </c>
      <c r="E15" s="82">
        <v>0.5</v>
      </c>
      <c r="F15" s="83">
        <v>0</v>
      </c>
      <c r="G15" s="84">
        <v>0</v>
      </c>
      <c r="H15" s="82">
        <v>0</v>
      </c>
      <c r="I15" s="83">
        <v>4</v>
      </c>
      <c r="J15" s="84">
        <v>0</v>
      </c>
      <c r="K15" s="82">
        <v>0</v>
      </c>
      <c r="L15" s="83">
        <v>5.5</v>
      </c>
      <c r="M15" s="84">
        <v>0</v>
      </c>
      <c r="N15" s="90">
        <f t="shared" si="0"/>
        <v>10</v>
      </c>
      <c r="O15" s="91">
        <f t="shared" ref="O15:O21" si="1">SUM(D15+N15)</f>
        <v>72.97</v>
      </c>
    </row>
    <row r="16" spans="1:15">
      <c r="A16" s="47">
        <v>12</v>
      </c>
      <c r="B16" s="50" t="s">
        <v>59</v>
      </c>
      <c r="C16" s="80">
        <v>2.8</v>
      </c>
      <c r="D16" s="81">
        <v>62.3</v>
      </c>
      <c r="E16" s="82">
        <v>0</v>
      </c>
      <c r="F16" s="83">
        <v>0</v>
      </c>
      <c r="G16" s="84">
        <v>0</v>
      </c>
      <c r="H16" s="82">
        <v>2</v>
      </c>
      <c r="I16" s="83">
        <v>0</v>
      </c>
      <c r="J16" s="84">
        <v>0</v>
      </c>
      <c r="K16" s="82">
        <v>0</v>
      </c>
      <c r="L16" s="83">
        <v>1</v>
      </c>
      <c r="M16" s="84">
        <v>0</v>
      </c>
      <c r="N16" s="90">
        <f t="shared" si="0"/>
        <v>3</v>
      </c>
      <c r="O16" s="91">
        <f t="shared" si="1"/>
        <v>65.3</v>
      </c>
    </row>
    <row r="17" spans="1:15">
      <c r="A17" s="47">
        <v>13</v>
      </c>
      <c r="B17" s="50" t="s">
        <v>60</v>
      </c>
      <c r="C17" s="80">
        <v>2.51</v>
      </c>
      <c r="D17" s="81">
        <f>(C17*22.25)</f>
        <v>55.8475</v>
      </c>
      <c r="E17" s="82">
        <v>1</v>
      </c>
      <c r="F17" s="83">
        <v>0</v>
      </c>
      <c r="G17" s="84">
        <v>0</v>
      </c>
      <c r="H17" s="82">
        <v>0</v>
      </c>
      <c r="I17" s="83">
        <v>0</v>
      </c>
      <c r="J17" s="84">
        <v>1</v>
      </c>
      <c r="K17" s="82">
        <v>0</v>
      </c>
      <c r="L17" s="83">
        <v>0</v>
      </c>
      <c r="M17" s="84">
        <v>0</v>
      </c>
      <c r="N17" s="90">
        <f t="shared" si="0"/>
        <v>2</v>
      </c>
      <c r="O17" s="91">
        <f t="shared" si="1"/>
        <v>57.8475</v>
      </c>
    </row>
    <row r="18" spans="1:15">
      <c r="A18" s="47">
        <v>14</v>
      </c>
      <c r="B18" s="50" t="s">
        <v>61</v>
      </c>
      <c r="C18" s="80">
        <v>2.48</v>
      </c>
      <c r="D18" s="81">
        <v>55.18</v>
      </c>
      <c r="E18" s="82">
        <v>0</v>
      </c>
      <c r="F18" s="83">
        <v>0</v>
      </c>
      <c r="G18" s="84">
        <v>0</v>
      </c>
      <c r="H18" s="82">
        <v>0</v>
      </c>
      <c r="I18" s="83">
        <v>0</v>
      </c>
      <c r="J18" s="84">
        <v>0</v>
      </c>
      <c r="K18" s="82">
        <v>0</v>
      </c>
      <c r="L18" s="83">
        <v>0</v>
      </c>
      <c r="M18" s="84">
        <v>0</v>
      </c>
      <c r="N18" s="90">
        <f t="shared" si="0"/>
        <v>0</v>
      </c>
      <c r="O18" s="91">
        <f t="shared" si="1"/>
        <v>55.18</v>
      </c>
    </row>
    <row r="19" spans="1:15">
      <c r="A19" s="47">
        <v>15</v>
      </c>
      <c r="B19" s="50" t="s">
        <v>62</v>
      </c>
      <c r="C19" s="80">
        <v>2.46</v>
      </c>
      <c r="D19" s="80">
        <v>54.73</v>
      </c>
      <c r="E19" s="82">
        <v>0</v>
      </c>
      <c r="F19" s="83">
        <v>0</v>
      </c>
      <c r="G19" s="84">
        <v>0</v>
      </c>
      <c r="H19" s="82">
        <v>0</v>
      </c>
      <c r="I19" s="83">
        <v>0</v>
      </c>
      <c r="J19" s="84">
        <v>0</v>
      </c>
      <c r="K19" s="82">
        <v>0</v>
      </c>
      <c r="L19" s="83">
        <v>0</v>
      </c>
      <c r="M19" s="84">
        <v>0</v>
      </c>
      <c r="N19" s="93">
        <f t="shared" si="0"/>
        <v>0</v>
      </c>
      <c r="O19" s="91">
        <f t="shared" si="1"/>
        <v>54.73</v>
      </c>
    </row>
    <row r="20" spans="1:15">
      <c r="A20" s="47">
        <v>16</v>
      </c>
      <c r="B20" s="50" t="s">
        <v>63</v>
      </c>
      <c r="C20" s="80">
        <v>2.44</v>
      </c>
      <c r="D20" s="80">
        <v>54.29</v>
      </c>
      <c r="E20" s="82">
        <v>0</v>
      </c>
      <c r="F20" s="83">
        <v>0</v>
      </c>
      <c r="G20" s="84">
        <v>0</v>
      </c>
      <c r="H20" s="82">
        <v>0</v>
      </c>
      <c r="I20" s="83">
        <v>8</v>
      </c>
      <c r="J20" s="84">
        <v>0</v>
      </c>
      <c r="K20" s="82">
        <v>2</v>
      </c>
      <c r="L20" s="83">
        <v>3</v>
      </c>
      <c r="M20" s="84">
        <v>0</v>
      </c>
      <c r="N20" s="93">
        <f t="shared" si="0"/>
        <v>13</v>
      </c>
      <c r="O20" s="91">
        <f t="shared" si="1"/>
        <v>67.29</v>
      </c>
    </row>
    <row r="21" spans="1:15">
      <c r="A21" s="47">
        <v>17</v>
      </c>
      <c r="B21" s="50" t="s">
        <v>64</v>
      </c>
      <c r="C21" s="80">
        <v>2.27</v>
      </c>
      <c r="D21" s="80">
        <v>50.5075</v>
      </c>
      <c r="E21" s="82">
        <v>0</v>
      </c>
      <c r="F21" s="83">
        <v>0</v>
      </c>
      <c r="G21" s="84">
        <v>0</v>
      </c>
      <c r="H21" s="82">
        <v>5</v>
      </c>
      <c r="I21" s="83">
        <v>0</v>
      </c>
      <c r="J21" s="84">
        <v>0</v>
      </c>
      <c r="K21" s="82">
        <v>2</v>
      </c>
      <c r="L21" s="83">
        <v>3</v>
      </c>
      <c r="M21" s="84">
        <v>0</v>
      </c>
      <c r="N21" s="93">
        <f t="shared" si="0"/>
        <v>10</v>
      </c>
      <c r="O21" s="91">
        <f t="shared" si="1"/>
        <v>60.5075</v>
      </c>
    </row>
    <row r="22" spans="14:15">
      <c r="N22" s="94"/>
      <c r="O22" s="94"/>
    </row>
  </sheetData>
  <sortState ref="B5:O21">
    <sortCondition ref="D5:D21" descending="1"/>
    <sortCondition ref="O5:O21" descending="1"/>
  </sortState>
  <mergeCells count="10">
    <mergeCell ref="A1:B1"/>
    <mergeCell ref="C1:D1"/>
    <mergeCell ref="E1:N1"/>
    <mergeCell ref="A2:B2"/>
    <mergeCell ref="E2:G2"/>
    <mergeCell ref="H2:J2"/>
    <mergeCell ref="K2:M2"/>
    <mergeCell ref="A3:B3"/>
    <mergeCell ref="N2:N4"/>
    <mergeCell ref="O1:O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tabSelected="1" workbookViewId="0">
      <selection activeCell="C30" sqref="C30:C34"/>
    </sheetView>
  </sheetViews>
  <sheetFormatPr defaultColWidth="8.875" defaultRowHeight="13.5"/>
  <sheetData>
    <row r="1" ht="15" spans="1:15">
      <c r="A1" s="1" t="s">
        <v>0</v>
      </c>
      <c r="B1" s="2"/>
      <c r="C1" s="3" t="s">
        <v>1</v>
      </c>
      <c r="D1" s="4"/>
      <c r="E1" s="5" t="s">
        <v>2</v>
      </c>
      <c r="F1" s="6"/>
      <c r="G1" s="6"/>
      <c r="H1" s="6"/>
      <c r="I1" s="6"/>
      <c r="J1" s="6"/>
      <c r="K1" s="6"/>
      <c r="L1" s="6"/>
      <c r="M1" s="6"/>
      <c r="N1" s="33"/>
      <c r="O1" s="9"/>
    </row>
    <row r="2" ht="14.25" spans="1:15">
      <c r="A2" s="7" t="s">
        <v>3</v>
      </c>
      <c r="B2" s="8"/>
      <c r="C2" s="9"/>
      <c r="D2" s="10" t="s">
        <v>4</v>
      </c>
      <c r="E2" s="11" t="s">
        <v>5</v>
      </c>
      <c r="F2" s="12"/>
      <c r="G2" s="13"/>
      <c r="H2" s="14" t="s">
        <v>6</v>
      </c>
      <c r="I2" s="12"/>
      <c r="J2" s="13"/>
      <c r="K2" s="14" t="s">
        <v>7</v>
      </c>
      <c r="L2" s="12"/>
      <c r="M2" s="13"/>
      <c r="N2" s="35" t="s">
        <v>46</v>
      </c>
      <c r="O2" s="9" t="s">
        <v>9</v>
      </c>
    </row>
    <row r="3" ht="48" spans="1:15">
      <c r="A3" s="7" t="s">
        <v>10</v>
      </c>
      <c r="B3" s="15"/>
      <c r="C3" s="16" t="s">
        <v>47</v>
      </c>
      <c r="D3" s="16" t="s">
        <v>12</v>
      </c>
      <c r="E3" s="17" t="s">
        <v>13</v>
      </c>
      <c r="F3" s="10" t="s">
        <v>14</v>
      </c>
      <c r="G3" s="18" t="s">
        <v>15</v>
      </c>
      <c r="H3" s="17" t="s">
        <v>16</v>
      </c>
      <c r="I3" s="10" t="s">
        <v>17</v>
      </c>
      <c r="J3" s="18" t="s">
        <v>18</v>
      </c>
      <c r="K3" s="17" t="s">
        <v>19</v>
      </c>
      <c r="L3" s="10" t="s">
        <v>20</v>
      </c>
      <c r="M3" s="18" t="s">
        <v>21</v>
      </c>
      <c r="N3" s="35"/>
      <c r="O3" s="9"/>
    </row>
    <row r="4" ht="24.75" spans="1:15">
      <c r="A4" s="19" t="s">
        <v>22</v>
      </c>
      <c r="B4" s="20" t="s">
        <v>23</v>
      </c>
      <c r="C4" s="21"/>
      <c r="D4" s="21">
        <v>100</v>
      </c>
      <c r="E4" s="22" t="s">
        <v>24</v>
      </c>
      <c r="F4" s="23" t="s">
        <v>24</v>
      </c>
      <c r="G4" s="24" t="s">
        <v>24</v>
      </c>
      <c r="H4" s="25">
        <v>12</v>
      </c>
      <c r="I4" s="37">
        <v>12</v>
      </c>
      <c r="J4" s="38">
        <v>6</v>
      </c>
      <c r="K4" s="25">
        <v>10</v>
      </c>
      <c r="L4" s="37">
        <v>10</v>
      </c>
      <c r="M4" s="38">
        <v>10</v>
      </c>
      <c r="N4" s="39"/>
      <c r="O4" s="9"/>
    </row>
    <row r="5" spans="1:15">
      <c r="A5" s="43">
        <v>1</v>
      </c>
      <c r="B5" s="15" t="s">
        <v>65</v>
      </c>
      <c r="C5" s="44">
        <v>3.8</v>
      </c>
      <c r="D5" s="45">
        <f t="shared" ref="D5:D53" si="0">(C5*22.25)</f>
        <v>84.55</v>
      </c>
      <c r="E5" s="28">
        <v>0</v>
      </c>
      <c r="F5" s="29">
        <v>0</v>
      </c>
      <c r="G5" s="30">
        <v>0</v>
      </c>
      <c r="H5" s="28">
        <v>0</v>
      </c>
      <c r="I5" s="29">
        <v>0</v>
      </c>
      <c r="J5" s="30">
        <v>0</v>
      </c>
      <c r="K5" s="28">
        <v>3</v>
      </c>
      <c r="L5" s="29">
        <v>4.5</v>
      </c>
      <c r="M5" s="30">
        <v>0</v>
      </c>
      <c r="N5" s="53">
        <f t="shared" ref="N5:N53" si="1">SUM(E5:M5)</f>
        <v>7.5</v>
      </c>
      <c r="O5" s="54">
        <f t="shared" ref="O5:O53" si="2">SUM(D5+N5)</f>
        <v>92.05</v>
      </c>
    </row>
    <row r="6" spans="1:15">
      <c r="A6" s="46">
        <v>2</v>
      </c>
      <c r="B6" s="15" t="s">
        <v>66</v>
      </c>
      <c r="C6" s="31">
        <v>3.43</v>
      </c>
      <c r="D6" s="45">
        <f t="shared" si="0"/>
        <v>76.3175</v>
      </c>
      <c r="E6" s="7">
        <v>1</v>
      </c>
      <c r="F6" s="32">
        <v>0</v>
      </c>
      <c r="G6" s="15">
        <v>0</v>
      </c>
      <c r="H6" s="47">
        <v>5</v>
      </c>
      <c r="I6" s="49">
        <v>0</v>
      </c>
      <c r="J6" s="50">
        <v>0</v>
      </c>
      <c r="K6" s="47">
        <v>0</v>
      </c>
      <c r="L6" s="49">
        <v>4</v>
      </c>
      <c r="M6" s="50">
        <v>0</v>
      </c>
      <c r="N6" s="53">
        <f t="shared" si="1"/>
        <v>10</v>
      </c>
      <c r="O6" s="54">
        <f t="shared" si="2"/>
        <v>86.3175</v>
      </c>
    </row>
    <row r="7" spans="1:15">
      <c r="A7" s="46">
        <v>3</v>
      </c>
      <c r="B7" s="15" t="s">
        <v>67</v>
      </c>
      <c r="C7" s="26">
        <v>3.22</v>
      </c>
      <c r="D7" s="45">
        <f t="shared" si="0"/>
        <v>71.645</v>
      </c>
      <c r="E7" s="7">
        <v>0</v>
      </c>
      <c r="F7" s="32">
        <v>0</v>
      </c>
      <c r="G7" s="15">
        <v>2</v>
      </c>
      <c r="H7" s="47">
        <v>3</v>
      </c>
      <c r="I7" s="49">
        <v>2</v>
      </c>
      <c r="J7" s="50">
        <v>0</v>
      </c>
      <c r="K7" s="47">
        <v>5</v>
      </c>
      <c r="L7" s="49">
        <v>9.5</v>
      </c>
      <c r="M7" s="50">
        <v>0</v>
      </c>
      <c r="N7" s="53">
        <f t="shared" si="1"/>
        <v>21.5</v>
      </c>
      <c r="O7" s="54">
        <f t="shared" si="2"/>
        <v>93.145</v>
      </c>
    </row>
    <row r="8" spans="1:15">
      <c r="A8" s="46">
        <v>4</v>
      </c>
      <c r="B8" s="15" t="s">
        <v>68</v>
      </c>
      <c r="C8" s="26">
        <v>3.17</v>
      </c>
      <c r="D8" s="45">
        <f t="shared" si="0"/>
        <v>70.5325</v>
      </c>
      <c r="E8" s="28">
        <v>1</v>
      </c>
      <c r="F8" s="29">
        <v>0</v>
      </c>
      <c r="G8" s="30">
        <v>0</v>
      </c>
      <c r="H8" s="28">
        <v>3</v>
      </c>
      <c r="I8" s="29">
        <v>0</v>
      </c>
      <c r="J8" s="30">
        <v>0</v>
      </c>
      <c r="K8" s="28">
        <v>6.5</v>
      </c>
      <c r="L8" s="29">
        <v>2</v>
      </c>
      <c r="M8" s="30">
        <v>0</v>
      </c>
      <c r="N8" s="53">
        <f t="shared" si="1"/>
        <v>12.5</v>
      </c>
      <c r="O8" s="54">
        <f t="shared" si="2"/>
        <v>83.0325</v>
      </c>
    </row>
    <row r="9" spans="1:15">
      <c r="A9" s="46">
        <v>5</v>
      </c>
      <c r="B9" s="15" t="s">
        <v>69</v>
      </c>
      <c r="C9" s="31">
        <v>3.14</v>
      </c>
      <c r="D9" s="45">
        <f t="shared" si="0"/>
        <v>69.865</v>
      </c>
      <c r="E9" s="7">
        <v>0</v>
      </c>
      <c r="F9" s="32">
        <v>0</v>
      </c>
      <c r="G9" s="15">
        <v>0</v>
      </c>
      <c r="H9" s="47">
        <v>9.1</v>
      </c>
      <c r="I9" s="49">
        <v>12</v>
      </c>
      <c r="J9" s="50">
        <v>0</v>
      </c>
      <c r="K9" s="47">
        <v>5.5</v>
      </c>
      <c r="L9" s="49">
        <v>4</v>
      </c>
      <c r="M9" s="50">
        <v>0</v>
      </c>
      <c r="N9" s="53">
        <f t="shared" si="1"/>
        <v>30.6</v>
      </c>
      <c r="O9" s="54">
        <f t="shared" si="2"/>
        <v>100.465</v>
      </c>
    </row>
    <row r="10" spans="1:15">
      <c r="A10" s="46">
        <v>6</v>
      </c>
      <c r="B10" s="15" t="s">
        <v>70</v>
      </c>
      <c r="C10" s="31">
        <v>3.13</v>
      </c>
      <c r="D10" s="45">
        <f t="shared" si="0"/>
        <v>69.6425</v>
      </c>
      <c r="E10" s="7">
        <v>0</v>
      </c>
      <c r="F10" s="32">
        <v>0</v>
      </c>
      <c r="G10" s="15">
        <v>0</v>
      </c>
      <c r="H10" s="7">
        <v>0</v>
      </c>
      <c r="I10" s="32">
        <v>12</v>
      </c>
      <c r="J10" s="15">
        <v>0</v>
      </c>
      <c r="K10" s="7">
        <v>0</v>
      </c>
      <c r="L10" s="32">
        <v>0</v>
      </c>
      <c r="M10" s="15">
        <v>0</v>
      </c>
      <c r="N10" s="53">
        <f t="shared" si="1"/>
        <v>12</v>
      </c>
      <c r="O10" s="54">
        <f t="shared" si="2"/>
        <v>81.6425</v>
      </c>
    </row>
    <row r="11" spans="1:15">
      <c r="A11" s="46">
        <v>7</v>
      </c>
      <c r="B11" s="15" t="s">
        <v>71</v>
      </c>
      <c r="C11" s="48">
        <v>3.08</v>
      </c>
      <c r="D11" s="45">
        <f t="shared" si="0"/>
        <v>68.53</v>
      </c>
      <c r="E11" s="47">
        <v>0</v>
      </c>
      <c r="F11" s="49">
        <v>0</v>
      </c>
      <c r="G11" s="50">
        <v>0</v>
      </c>
      <c r="H11" s="47">
        <v>0</v>
      </c>
      <c r="I11" s="49">
        <v>0</v>
      </c>
      <c r="J11" s="50">
        <v>0</v>
      </c>
      <c r="K11" s="47">
        <v>0</v>
      </c>
      <c r="L11" s="49">
        <v>0</v>
      </c>
      <c r="M11" s="50">
        <v>0</v>
      </c>
      <c r="N11" s="53">
        <f t="shared" si="1"/>
        <v>0</v>
      </c>
      <c r="O11" s="54">
        <f t="shared" si="2"/>
        <v>68.53</v>
      </c>
    </row>
    <row r="12" spans="1:15">
      <c r="A12" s="46">
        <v>8</v>
      </c>
      <c r="B12" s="15" t="s">
        <v>72</v>
      </c>
      <c r="C12" s="48">
        <v>3.04</v>
      </c>
      <c r="D12" s="45">
        <f t="shared" si="0"/>
        <v>67.64</v>
      </c>
      <c r="E12" s="47">
        <v>0</v>
      </c>
      <c r="F12" s="49">
        <v>0</v>
      </c>
      <c r="G12" s="50">
        <v>0</v>
      </c>
      <c r="H12" s="47">
        <v>0</v>
      </c>
      <c r="I12" s="49">
        <v>0</v>
      </c>
      <c r="J12" s="50">
        <v>0</v>
      </c>
      <c r="K12" s="47">
        <v>0</v>
      </c>
      <c r="L12" s="49">
        <v>0</v>
      </c>
      <c r="M12" s="50">
        <v>0</v>
      </c>
      <c r="N12" s="53">
        <f t="shared" si="1"/>
        <v>0</v>
      </c>
      <c r="O12" s="54">
        <f t="shared" si="2"/>
        <v>67.64</v>
      </c>
    </row>
    <row r="13" spans="1:17">
      <c r="A13" s="46">
        <v>9</v>
      </c>
      <c r="B13" s="15" t="s">
        <v>73</v>
      </c>
      <c r="C13" s="48">
        <v>3.01</v>
      </c>
      <c r="D13" s="45">
        <f t="shared" si="0"/>
        <v>66.9725</v>
      </c>
      <c r="E13" s="47">
        <v>2</v>
      </c>
      <c r="F13" s="49">
        <v>0</v>
      </c>
      <c r="G13" s="50">
        <v>0</v>
      </c>
      <c r="H13" s="47">
        <v>9</v>
      </c>
      <c r="I13" s="49">
        <v>12</v>
      </c>
      <c r="J13" s="50">
        <v>0</v>
      </c>
      <c r="K13" s="47">
        <v>3.5</v>
      </c>
      <c r="L13" s="49">
        <v>7.5</v>
      </c>
      <c r="M13" s="50">
        <v>0</v>
      </c>
      <c r="N13" s="53">
        <f t="shared" si="1"/>
        <v>34</v>
      </c>
      <c r="O13" s="54">
        <f t="shared" si="2"/>
        <v>100.9725</v>
      </c>
      <c r="Q13" t="s">
        <v>74</v>
      </c>
    </row>
    <row r="14" spans="1:15">
      <c r="A14" s="46">
        <v>10</v>
      </c>
      <c r="B14" s="15" t="s">
        <v>75</v>
      </c>
      <c r="C14" s="31">
        <v>3.01</v>
      </c>
      <c r="D14" s="45">
        <f t="shared" si="0"/>
        <v>66.9725</v>
      </c>
      <c r="E14" s="7">
        <v>0</v>
      </c>
      <c r="F14" s="32">
        <v>0</v>
      </c>
      <c r="G14" s="15">
        <v>0</v>
      </c>
      <c r="H14" s="47">
        <v>6.5</v>
      </c>
      <c r="I14" s="49">
        <v>1</v>
      </c>
      <c r="J14" s="50">
        <v>0</v>
      </c>
      <c r="K14" s="47">
        <v>0</v>
      </c>
      <c r="L14" s="49">
        <v>5</v>
      </c>
      <c r="M14" s="50">
        <v>0</v>
      </c>
      <c r="N14" s="53">
        <f t="shared" si="1"/>
        <v>12.5</v>
      </c>
      <c r="O14" s="54">
        <f t="shared" si="2"/>
        <v>79.4725</v>
      </c>
    </row>
    <row r="15" spans="1:15">
      <c r="A15" s="46">
        <v>11</v>
      </c>
      <c r="B15" s="15" t="s">
        <v>76</v>
      </c>
      <c r="C15" s="48">
        <v>3</v>
      </c>
      <c r="D15" s="45">
        <f t="shared" si="0"/>
        <v>66.75</v>
      </c>
      <c r="E15" s="47">
        <v>0</v>
      </c>
      <c r="F15" s="49">
        <v>0</v>
      </c>
      <c r="G15" s="50">
        <v>0</v>
      </c>
      <c r="H15" s="47">
        <v>0</v>
      </c>
      <c r="I15" s="49">
        <v>0</v>
      </c>
      <c r="J15" s="50">
        <v>0</v>
      </c>
      <c r="K15" s="47">
        <v>0</v>
      </c>
      <c r="L15" s="49">
        <v>0</v>
      </c>
      <c r="M15" s="50">
        <v>0</v>
      </c>
      <c r="N15" s="53">
        <f t="shared" si="1"/>
        <v>0</v>
      </c>
      <c r="O15" s="54">
        <f t="shared" si="2"/>
        <v>66.75</v>
      </c>
    </row>
    <row r="16" spans="1:15">
      <c r="A16" s="46">
        <v>12</v>
      </c>
      <c r="B16" s="15" t="s">
        <v>77</v>
      </c>
      <c r="C16" s="48">
        <v>2.99</v>
      </c>
      <c r="D16" s="45">
        <f t="shared" si="0"/>
        <v>66.5275</v>
      </c>
      <c r="E16" s="47">
        <v>3</v>
      </c>
      <c r="F16" s="49">
        <v>0</v>
      </c>
      <c r="G16" s="50">
        <v>0</v>
      </c>
      <c r="H16" s="47">
        <v>8</v>
      </c>
      <c r="I16" s="49">
        <v>12</v>
      </c>
      <c r="J16" s="50">
        <v>0</v>
      </c>
      <c r="K16" s="47">
        <v>1</v>
      </c>
      <c r="L16" s="49">
        <v>4</v>
      </c>
      <c r="M16" s="50">
        <v>0</v>
      </c>
      <c r="N16" s="53">
        <f t="shared" si="1"/>
        <v>28</v>
      </c>
      <c r="O16" s="54">
        <f t="shared" si="2"/>
        <v>94.5275</v>
      </c>
    </row>
    <row r="17" spans="1:15">
      <c r="A17" s="46">
        <v>13</v>
      </c>
      <c r="B17" s="15" t="s">
        <v>78</v>
      </c>
      <c r="C17" s="31">
        <v>2.91</v>
      </c>
      <c r="D17" s="45">
        <f t="shared" si="0"/>
        <v>64.7475</v>
      </c>
      <c r="E17" s="7">
        <v>2</v>
      </c>
      <c r="F17" s="32">
        <v>0</v>
      </c>
      <c r="G17" s="15">
        <v>0</v>
      </c>
      <c r="H17" s="47">
        <v>3</v>
      </c>
      <c r="I17" s="49">
        <v>2</v>
      </c>
      <c r="J17" s="50">
        <v>0</v>
      </c>
      <c r="K17" s="47">
        <v>0</v>
      </c>
      <c r="L17" s="49">
        <v>4</v>
      </c>
      <c r="M17" s="50">
        <v>0</v>
      </c>
      <c r="N17" s="53">
        <f t="shared" si="1"/>
        <v>11</v>
      </c>
      <c r="O17" s="54">
        <f t="shared" si="2"/>
        <v>75.7475</v>
      </c>
    </row>
    <row r="18" spans="1:15">
      <c r="A18" s="46">
        <v>14</v>
      </c>
      <c r="B18" s="15" t="s">
        <v>79</v>
      </c>
      <c r="C18" s="48">
        <v>2.9</v>
      </c>
      <c r="D18" s="45">
        <f t="shared" si="0"/>
        <v>64.525</v>
      </c>
      <c r="E18" s="47">
        <v>0</v>
      </c>
      <c r="F18" s="49">
        <v>0</v>
      </c>
      <c r="G18" s="50">
        <v>0</v>
      </c>
      <c r="H18" s="47">
        <v>0</v>
      </c>
      <c r="I18" s="49">
        <v>2</v>
      </c>
      <c r="J18" s="50">
        <v>0</v>
      </c>
      <c r="K18" s="47">
        <v>0</v>
      </c>
      <c r="L18" s="49">
        <v>0</v>
      </c>
      <c r="M18" s="50">
        <v>0</v>
      </c>
      <c r="N18" s="53">
        <f t="shared" si="1"/>
        <v>2</v>
      </c>
      <c r="O18" s="54">
        <f t="shared" si="2"/>
        <v>66.525</v>
      </c>
    </row>
    <row r="19" spans="1:15">
      <c r="A19" s="46">
        <v>15</v>
      </c>
      <c r="B19" s="15" t="s">
        <v>80</v>
      </c>
      <c r="C19" s="48">
        <v>2.89</v>
      </c>
      <c r="D19" s="45">
        <f t="shared" si="0"/>
        <v>64.3025</v>
      </c>
      <c r="E19" s="47">
        <v>1</v>
      </c>
      <c r="F19" s="49">
        <v>0</v>
      </c>
      <c r="G19" s="50">
        <v>0</v>
      </c>
      <c r="H19" s="47">
        <v>6.5</v>
      </c>
      <c r="I19" s="49">
        <v>12</v>
      </c>
      <c r="J19" s="50">
        <v>1</v>
      </c>
      <c r="K19" s="47">
        <v>2.5</v>
      </c>
      <c r="L19" s="49">
        <v>4</v>
      </c>
      <c r="M19" s="50">
        <v>0</v>
      </c>
      <c r="N19" s="53">
        <f t="shared" si="1"/>
        <v>27</v>
      </c>
      <c r="O19" s="54">
        <f t="shared" si="2"/>
        <v>91.3025</v>
      </c>
    </row>
    <row r="20" spans="1:15">
      <c r="A20" s="46">
        <v>16</v>
      </c>
      <c r="B20" s="15" t="s">
        <v>81</v>
      </c>
      <c r="C20" s="48">
        <v>2.88</v>
      </c>
      <c r="D20" s="45">
        <f t="shared" si="0"/>
        <v>64.08</v>
      </c>
      <c r="E20" s="47">
        <v>0</v>
      </c>
      <c r="F20" s="49">
        <v>0</v>
      </c>
      <c r="G20" s="50">
        <v>0</v>
      </c>
      <c r="H20" s="47">
        <v>2</v>
      </c>
      <c r="I20" s="49">
        <v>0</v>
      </c>
      <c r="J20" s="50">
        <v>0</v>
      </c>
      <c r="K20" s="47">
        <v>2.5</v>
      </c>
      <c r="L20" s="49">
        <v>0</v>
      </c>
      <c r="M20" s="50">
        <v>0</v>
      </c>
      <c r="N20" s="53">
        <f t="shared" si="1"/>
        <v>4.5</v>
      </c>
      <c r="O20" s="54">
        <f t="shared" si="2"/>
        <v>68.58</v>
      </c>
    </row>
    <row r="21" spans="1:15">
      <c r="A21" s="46">
        <v>17</v>
      </c>
      <c r="B21" s="15" t="s">
        <v>82</v>
      </c>
      <c r="C21" s="48">
        <v>2.83</v>
      </c>
      <c r="D21" s="45">
        <f t="shared" si="0"/>
        <v>62.9675</v>
      </c>
      <c r="E21" s="47">
        <v>0</v>
      </c>
      <c r="F21" s="49">
        <v>0</v>
      </c>
      <c r="G21" s="50">
        <v>0</v>
      </c>
      <c r="H21" s="47">
        <v>6</v>
      </c>
      <c r="I21" s="49">
        <v>0</v>
      </c>
      <c r="J21" s="50">
        <v>0</v>
      </c>
      <c r="K21" s="47">
        <v>0</v>
      </c>
      <c r="L21" s="49">
        <v>0</v>
      </c>
      <c r="M21" s="50">
        <v>0</v>
      </c>
      <c r="N21" s="53">
        <f t="shared" si="1"/>
        <v>6</v>
      </c>
      <c r="O21" s="54">
        <f t="shared" si="2"/>
        <v>68.9675</v>
      </c>
    </row>
    <row r="22" spans="1:15">
      <c r="A22" s="46">
        <v>18</v>
      </c>
      <c r="B22" s="15" t="s">
        <v>83</v>
      </c>
      <c r="C22" s="31">
        <v>2.82</v>
      </c>
      <c r="D22" s="45">
        <f t="shared" si="0"/>
        <v>62.745</v>
      </c>
      <c r="E22" s="7">
        <v>2</v>
      </c>
      <c r="F22" s="32">
        <v>0</v>
      </c>
      <c r="G22" s="15">
        <v>0</v>
      </c>
      <c r="H22" s="47">
        <v>2</v>
      </c>
      <c r="I22" s="49">
        <v>3</v>
      </c>
      <c r="J22" s="50">
        <v>0</v>
      </c>
      <c r="K22" s="47">
        <v>1</v>
      </c>
      <c r="L22" s="49">
        <v>1</v>
      </c>
      <c r="M22" s="50">
        <v>0</v>
      </c>
      <c r="N22" s="53">
        <f t="shared" si="1"/>
        <v>9</v>
      </c>
      <c r="O22" s="54">
        <f t="shared" si="2"/>
        <v>71.745</v>
      </c>
    </row>
    <row r="23" spans="1:15">
      <c r="A23" s="46">
        <v>19</v>
      </c>
      <c r="B23" s="15" t="s">
        <v>84</v>
      </c>
      <c r="C23" s="48">
        <v>2.79</v>
      </c>
      <c r="D23" s="45">
        <f t="shared" si="0"/>
        <v>62.0775</v>
      </c>
      <c r="E23" s="47">
        <v>1</v>
      </c>
      <c r="F23" s="49">
        <v>0</v>
      </c>
      <c r="G23" s="50">
        <v>0</v>
      </c>
      <c r="H23" s="47">
        <v>12</v>
      </c>
      <c r="I23" s="49">
        <v>8</v>
      </c>
      <c r="J23" s="50">
        <v>1</v>
      </c>
      <c r="K23" s="47">
        <v>1</v>
      </c>
      <c r="L23" s="49">
        <v>2</v>
      </c>
      <c r="M23" s="50">
        <v>0</v>
      </c>
      <c r="N23" s="53">
        <f t="shared" si="1"/>
        <v>25</v>
      </c>
      <c r="O23" s="54">
        <f t="shared" si="2"/>
        <v>87.0775</v>
      </c>
    </row>
    <row r="24" spans="1:15">
      <c r="A24" s="46">
        <v>20</v>
      </c>
      <c r="B24" s="15" t="s">
        <v>85</v>
      </c>
      <c r="C24" s="48">
        <v>2.78</v>
      </c>
      <c r="D24" s="45">
        <f t="shared" si="0"/>
        <v>61.855</v>
      </c>
      <c r="E24" s="47">
        <v>1</v>
      </c>
      <c r="F24" s="49">
        <v>0</v>
      </c>
      <c r="G24" s="50">
        <v>0</v>
      </c>
      <c r="H24" s="51">
        <v>0</v>
      </c>
      <c r="I24" s="55">
        <v>1</v>
      </c>
      <c r="J24" s="56">
        <v>0</v>
      </c>
      <c r="K24" s="51">
        <v>0</v>
      </c>
      <c r="L24" s="55">
        <v>4.5</v>
      </c>
      <c r="M24" s="56"/>
      <c r="N24" s="53">
        <f t="shared" si="1"/>
        <v>6.5</v>
      </c>
      <c r="O24" s="54">
        <f t="shared" si="2"/>
        <v>68.355</v>
      </c>
    </row>
    <row r="25" spans="1:15">
      <c r="A25" s="46">
        <v>21</v>
      </c>
      <c r="B25" s="15" t="s">
        <v>86</v>
      </c>
      <c r="C25" s="26">
        <v>2.63</v>
      </c>
      <c r="D25" s="45">
        <f t="shared" si="0"/>
        <v>58.5175</v>
      </c>
      <c r="E25" s="28">
        <v>0</v>
      </c>
      <c r="F25" s="29">
        <v>0</v>
      </c>
      <c r="G25" s="30">
        <v>0</v>
      </c>
      <c r="H25" s="28">
        <v>3</v>
      </c>
      <c r="I25" s="29">
        <v>12</v>
      </c>
      <c r="J25" s="30">
        <v>0</v>
      </c>
      <c r="K25" s="28">
        <v>5</v>
      </c>
      <c r="L25" s="29">
        <v>0</v>
      </c>
      <c r="M25" s="30">
        <v>0</v>
      </c>
      <c r="N25" s="53">
        <f t="shared" si="1"/>
        <v>20</v>
      </c>
      <c r="O25" s="54">
        <f t="shared" si="2"/>
        <v>78.5175</v>
      </c>
    </row>
    <row r="26" spans="1:15">
      <c r="A26" s="46">
        <v>22</v>
      </c>
      <c r="B26" s="15" t="s">
        <v>87</v>
      </c>
      <c r="C26" s="31">
        <v>2.57</v>
      </c>
      <c r="D26" s="45">
        <f t="shared" si="0"/>
        <v>57.1825</v>
      </c>
      <c r="E26" s="7">
        <v>0</v>
      </c>
      <c r="F26" s="32">
        <v>0</v>
      </c>
      <c r="G26" s="15">
        <v>0</v>
      </c>
      <c r="H26" s="7">
        <v>3</v>
      </c>
      <c r="I26" s="29">
        <v>12</v>
      </c>
      <c r="J26" s="30">
        <v>0</v>
      </c>
      <c r="K26" s="7">
        <v>0</v>
      </c>
      <c r="L26" s="32">
        <v>1</v>
      </c>
      <c r="M26" s="30">
        <v>0</v>
      </c>
      <c r="N26" s="53">
        <f t="shared" si="1"/>
        <v>16</v>
      </c>
      <c r="O26" s="54">
        <f t="shared" si="2"/>
        <v>73.1825</v>
      </c>
    </row>
    <row r="27" spans="1:15">
      <c r="A27" s="46">
        <v>23</v>
      </c>
      <c r="B27" s="15" t="s">
        <v>88</v>
      </c>
      <c r="C27" s="48">
        <v>2.57</v>
      </c>
      <c r="D27" s="45">
        <f t="shared" si="0"/>
        <v>57.1825</v>
      </c>
      <c r="E27" s="47">
        <v>0</v>
      </c>
      <c r="F27" s="49">
        <v>0</v>
      </c>
      <c r="G27" s="50">
        <v>0</v>
      </c>
      <c r="H27" s="47">
        <v>0</v>
      </c>
      <c r="I27" s="55">
        <v>3</v>
      </c>
      <c r="J27" s="56">
        <v>0</v>
      </c>
      <c r="K27" s="47">
        <v>2.5</v>
      </c>
      <c r="L27" s="49">
        <v>0</v>
      </c>
      <c r="M27" s="56">
        <v>0</v>
      </c>
      <c r="N27" s="53">
        <f t="shared" si="1"/>
        <v>5.5</v>
      </c>
      <c r="O27" s="54">
        <f t="shared" si="2"/>
        <v>62.6825</v>
      </c>
    </row>
    <row r="28" spans="1:15">
      <c r="A28" s="46">
        <v>24</v>
      </c>
      <c r="B28" s="15" t="s">
        <v>89</v>
      </c>
      <c r="C28" s="48">
        <v>2.52</v>
      </c>
      <c r="D28" s="45">
        <f t="shared" si="0"/>
        <v>56.07</v>
      </c>
      <c r="E28" s="47">
        <v>2</v>
      </c>
      <c r="F28" s="49">
        <v>0</v>
      </c>
      <c r="G28" s="50">
        <v>0</v>
      </c>
      <c r="H28" s="47">
        <v>6</v>
      </c>
      <c r="I28" s="55">
        <v>0</v>
      </c>
      <c r="J28" s="56">
        <v>0</v>
      </c>
      <c r="K28" s="47">
        <v>2</v>
      </c>
      <c r="L28" s="49">
        <v>4</v>
      </c>
      <c r="M28" s="56">
        <v>0</v>
      </c>
      <c r="N28" s="53">
        <f t="shared" si="1"/>
        <v>14</v>
      </c>
      <c r="O28" s="54">
        <f t="shared" si="2"/>
        <v>70.07</v>
      </c>
    </row>
    <row r="29" spans="1:15">
      <c r="A29" s="46">
        <v>25</v>
      </c>
      <c r="B29" s="15" t="s">
        <v>90</v>
      </c>
      <c r="C29" s="48">
        <v>2.48</v>
      </c>
      <c r="D29" s="45">
        <f t="shared" si="0"/>
        <v>55.18</v>
      </c>
      <c r="E29" s="47">
        <v>0</v>
      </c>
      <c r="F29" s="49">
        <v>0</v>
      </c>
      <c r="G29" s="50">
        <v>0</v>
      </c>
      <c r="H29" s="47">
        <v>5.5</v>
      </c>
      <c r="I29" s="55">
        <v>7</v>
      </c>
      <c r="J29" s="56">
        <v>2</v>
      </c>
      <c r="K29" s="47">
        <v>10</v>
      </c>
      <c r="L29" s="49">
        <v>4.5</v>
      </c>
      <c r="M29" s="56">
        <v>0</v>
      </c>
      <c r="N29" s="53">
        <f t="shared" si="1"/>
        <v>29</v>
      </c>
      <c r="O29" s="54">
        <f t="shared" si="2"/>
        <v>84.18</v>
      </c>
    </row>
    <row r="30" spans="1:15">
      <c r="A30" s="46">
        <v>26</v>
      </c>
      <c r="B30" s="52" t="s">
        <v>91</v>
      </c>
      <c r="C30" s="31">
        <v>2.43</v>
      </c>
      <c r="D30" s="45">
        <f t="shared" si="0"/>
        <v>54.0675</v>
      </c>
      <c r="E30" s="7">
        <v>0</v>
      </c>
      <c r="F30" s="32">
        <v>0</v>
      </c>
      <c r="G30" s="15">
        <v>0</v>
      </c>
      <c r="H30" s="7">
        <v>0</v>
      </c>
      <c r="I30" s="29">
        <v>12</v>
      </c>
      <c r="J30" s="30">
        <v>0</v>
      </c>
      <c r="K30" s="7">
        <v>0</v>
      </c>
      <c r="L30" s="32">
        <v>0</v>
      </c>
      <c r="M30" s="30">
        <v>0</v>
      </c>
      <c r="N30" s="53">
        <f t="shared" si="1"/>
        <v>12</v>
      </c>
      <c r="O30" s="54">
        <f t="shared" si="2"/>
        <v>66.0675</v>
      </c>
    </row>
    <row r="31" spans="1:15">
      <c r="A31" s="46">
        <v>27</v>
      </c>
      <c r="B31" s="52" t="s">
        <v>92</v>
      </c>
      <c r="C31" s="31">
        <v>2.39</v>
      </c>
      <c r="D31" s="45">
        <f t="shared" si="0"/>
        <v>53.1775</v>
      </c>
      <c r="E31" s="7">
        <v>1</v>
      </c>
      <c r="F31" s="32">
        <v>0</v>
      </c>
      <c r="G31" s="15">
        <v>0</v>
      </c>
      <c r="H31" s="7">
        <v>2</v>
      </c>
      <c r="I31" s="29">
        <v>12</v>
      </c>
      <c r="J31" s="15">
        <v>0</v>
      </c>
      <c r="K31" s="7">
        <v>0</v>
      </c>
      <c r="L31" s="32">
        <v>0</v>
      </c>
      <c r="M31" s="30">
        <v>0</v>
      </c>
      <c r="N31" s="53">
        <f t="shared" si="1"/>
        <v>15</v>
      </c>
      <c r="O31" s="54">
        <f t="shared" si="2"/>
        <v>68.1775</v>
      </c>
    </row>
    <row r="32" spans="1:15">
      <c r="A32" s="46">
        <v>28</v>
      </c>
      <c r="B32" s="52" t="s">
        <v>93</v>
      </c>
      <c r="C32" s="31">
        <v>2.33</v>
      </c>
      <c r="D32" s="45">
        <f t="shared" si="0"/>
        <v>51.8425</v>
      </c>
      <c r="E32" s="7">
        <v>0</v>
      </c>
      <c r="F32" s="32">
        <v>0</v>
      </c>
      <c r="G32" s="15">
        <v>0</v>
      </c>
      <c r="H32" s="7">
        <v>6</v>
      </c>
      <c r="I32" s="29">
        <v>12</v>
      </c>
      <c r="J32" s="15">
        <v>0</v>
      </c>
      <c r="K32" s="7">
        <v>5</v>
      </c>
      <c r="L32" s="32">
        <v>1</v>
      </c>
      <c r="M32" s="30">
        <v>0</v>
      </c>
      <c r="N32" s="53">
        <f t="shared" si="1"/>
        <v>24</v>
      </c>
      <c r="O32" s="54">
        <f t="shared" si="2"/>
        <v>75.8425</v>
      </c>
    </row>
    <row r="33" spans="1:15">
      <c r="A33" s="46">
        <v>29</v>
      </c>
      <c r="B33" s="52" t="s">
        <v>94</v>
      </c>
      <c r="C33" s="31">
        <v>2.29</v>
      </c>
      <c r="D33" s="45">
        <f t="shared" si="0"/>
        <v>50.9525</v>
      </c>
      <c r="E33" s="7">
        <v>0</v>
      </c>
      <c r="F33" s="32">
        <v>0</v>
      </c>
      <c r="G33" s="15">
        <v>0</v>
      </c>
      <c r="H33" s="7">
        <v>0</v>
      </c>
      <c r="I33" s="29">
        <v>12</v>
      </c>
      <c r="J33" s="15">
        <v>0</v>
      </c>
      <c r="K33" s="7">
        <v>3</v>
      </c>
      <c r="L33" s="32">
        <v>7.5</v>
      </c>
      <c r="M33" s="30">
        <v>0</v>
      </c>
      <c r="N33" s="53">
        <f t="shared" si="1"/>
        <v>22.5</v>
      </c>
      <c r="O33" s="54">
        <f t="shared" si="2"/>
        <v>73.4525</v>
      </c>
    </row>
    <row r="34" spans="1:15">
      <c r="A34" s="46">
        <v>30</v>
      </c>
      <c r="B34" s="52" t="s">
        <v>95</v>
      </c>
      <c r="C34" s="31">
        <v>2.28</v>
      </c>
      <c r="D34" s="45">
        <f t="shared" si="0"/>
        <v>50.73</v>
      </c>
      <c r="E34" s="7">
        <v>0</v>
      </c>
      <c r="F34" s="32">
        <v>0</v>
      </c>
      <c r="G34" s="15">
        <v>0</v>
      </c>
      <c r="H34" s="7">
        <v>0</v>
      </c>
      <c r="I34" s="29">
        <v>12</v>
      </c>
      <c r="J34" s="15">
        <v>0</v>
      </c>
      <c r="K34" s="7">
        <v>0</v>
      </c>
      <c r="L34" s="32">
        <v>3</v>
      </c>
      <c r="M34" s="30">
        <v>0</v>
      </c>
      <c r="N34" s="53">
        <f t="shared" si="1"/>
        <v>15</v>
      </c>
      <c r="O34" s="54">
        <f t="shared" si="2"/>
        <v>65.73</v>
      </c>
    </row>
    <row r="35" spans="1:15">
      <c r="A35" s="46">
        <v>31</v>
      </c>
      <c r="B35" s="52" t="s">
        <v>96</v>
      </c>
      <c r="C35" s="31">
        <v>2.28</v>
      </c>
      <c r="D35" s="45">
        <f t="shared" si="0"/>
        <v>50.73</v>
      </c>
      <c r="E35" s="7">
        <v>0</v>
      </c>
      <c r="F35" s="32">
        <v>0</v>
      </c>
      <c r="G35" s="15">
        <v>0</v>
      </c>
      <c r="H35" s="7">
        <v>0</v>
      </c>
      <c r="I35" s="29">
        <v>12</v>
      </c>
      <c r="J35" s="15">
        <v>0</v>
      </c>
      <c r="K35" s="7">
        <v>0</v>
      </c>
      <c r="L35" s="32">
        <v>0</v>
      </c>
      <c r="M35" s="30">
        <v>0</v>
      </c>
      <c r="N35" s="53">
        <f t="shared" si="1"/>
        <v>12</v>
      </c>
      <c r="O35" s="54">
        <f t="shared" si="2"/>
        <v>62.73</v>
      </c>
    </row>
    <row r="36" spans="1:15">
      <c r="A36" s="46">
        <v>32</v>
      </c>
      <c r="B36" s="52" t="s">
        <v>97</v>
      </c>
      <c r="C36" s="31">
        <v>2.26</v>
      </c>
      <c r="D36" s="45">
        <f t="shared" si="0"/>
        <v>50.285</v>
      </c>
      <c r="E36" s="7">
        <v>0</v>
      </c>
      <c r="F36" s="32">
        <v>0</v>
      </c>
      <c r="G36" s="15">
        <v>0</v>
      </c>
      <c r="H36" s="7">
        <v>0</v>
      </c>
      <c r="I36" s="29">
        <v>12</v>
      </c>
      <c r="J36" s="15">
        <v>0</v>
      </c>
      <c r="K36" s="7">
        <v>0</v>
      </c>
      <c r="L36" s="32">
        <v>0</v>
      </c>
      <c r="M36" s="30">
        <v>0</v>
      </c>
      <c r="N36" s="53">
        <f t="shared" si="1"/>
        <v>12</v>
      </c>
      <c r="O36" s="54">
        <f t="shared" si="2"/>
        <v>62.285</v>
      </c>
    </row>
    <row r="37" spans="1:15">
      <c r="A37" s="46">
        <v>33</v>
      </c>
      <c r="B37" s="52" t="s">
        <v>98</v>
      </c>
      <c r="C37" s="31">
        <v>2.24</v>
      </c>
      <c r="D37" s="45">
        <f t="shared" si="0"/>
        <v>49.84</v>
      </c>
      <c r="E37" s="7">
        <v>0</v>
      </c>
      <c r="F37" s="32">
        <v>0</v>
      </c>
      <c r="G37" s="15">
        <v>0</v>
      </c>
      <c r="H37" s="7">
        <v>0</v>
      </c>
      <c r="I37" s="29">
        <v>12</v>
      </c>
      <c r="J37" s="15">
        <v>0</v>
      </c>
      <c r="K37" s="7">
        <v>3</v>
      </c>
      <c r="L37" s="32">
        <v>2</v>
      </c>
      <c r="M37" s="30">
        <v>0</v>
      </c>
      <c r="N37" s="53">
        <f t="shared" si="1"/>
        <v>17</v>
      </c>
      <c r="O37" s="54">
        <f t="shared" si="2"/>
        <v>66.84</v>
      </c>
    </row>
    <row r="38" spans="1:15">
      <c r="A38" s="46">
        <v>34</v>
      </c>
      <c r="B38" s="52" t="s">
        <v>99</v>
      </c>
      <c r="C38" s="31">
        <v>2.05</v>
      </c>
      <c r="D38" s="45">
        <f t="shared" si="0"/>
        <v>45.6125</v>
      </c>
      <c r="E38" s="7">
        <v>0</v>
      </c>
      <c r="F38" s="32">
        <v>0</v>
      </c>
      <c r="G38" s="15">
        <v>0</v>
      </c>
      <c r="H38" s="7">
        <v>3</v>
      </c>
      <c r="I38" s="29">
        <v>12</v>
      </c>
      <c r="J38" s="15">
        <v>0</v>
      </c>
      <c r="K38" s="7">
        <v>3</v>
      </c>
      <c r="L38" s="32">
        <v>3</v>
      </c>
      <c r="M38" s="30">
        <v>0</v>
      </c>
      <c r="N38" s="53">
        <f t="shared" si="1"/>
        <v>21</v>
      </c>
      <c r="O38" s="54">
        <f t="shared" si="2"/>
        <v>66.6125</v>
      </c>
    </row>
    <row r="39" spans="1:15">
      <c r="A39" s="46">
        <v>35</v>
      </c>
      <c r="B39" s="52" t="s">
        <v>100</v>
      </c>
      <c r="C39" s="31">
        <v>1.95</v>
      </c>
      <c r="D39" s="45">
        <f t="shared" si="0"/>
        <v>43.3875</v>
      </c>
      <c r="E39" s="7">
        <v>0</v>
      </c>
      <c r="F39" s="32">
        <v>0</v>
      </c>
      <c r="G39" s="15">
        <v>0</v>
      </c>
      <c r="H39" s="7">
        <v>0</v>
      </c>
      <c r="I39" s="29">
        <v>12</v>
      </c>
      <c r="J39" s="15">
        <v>0</v>
      </c>
      <c r="K39" s="7">
        <v>0</v>
      </c>
      <c r="L39" s="32">
        <v>0</v>
      </c>
      <c r="M39" s="30">
        <v>0</v>
      </c>
      <c r="N39" s="53">
        <f t="shared" si="1"/>
        <v>12</v>
      </c>
      <c r="O39" s="54">
        <f t="shared" si="2"/>
        <v>55.3875</v>
      </c>
    </row>
    <row r="40" spans="1:15">
      <c r="A40" s="46">
        <v>36</v>
      </c>
      <c r="B40" s="52" t="s">
        <v>101</v>
      </c>
      <c r="C40" s="31">
        <v>1.89</v>
      </c>
      <c r="D40" s="45">
        <f t="shared" si="0"/>
        <v>42.0525</v>
      </c>
      <c r="E40" s="7">
        <v>0</v>
      </c>
      <c r="F40" s="32">
        <v>0</v>
      </c>
      <c r="G40" s="15">
        <v>0</v>
      </c>
      <c r="H40" s="7">
        <v>0</v>
      </c>
      <c r="I40" s="29">
        <v>12</v>
      </c>
      <c r="J40" s="15">
        <v>0</v>
      </c>
      <c r="K40" s="7">
        <v>0</v>
      </c>
      <c r="L40" s="32">
        <v>0</v>
      </c>
      <c r="M40" s="30">
        <v>0</v>
      </c>
      <c r="N40" s="53">
        <f t="shared" si="1"/>
        <v>12</v>
      </c>
      <c r="O40" s="54">
        <f t="shared" si="2"/>
        <v>54.0525</v>
      </c>
    </row>
    <row r="41" spans="1:15">
      <c r="A41" s="46">
        <v>37</v>
      </c>
      <c r="B41" s="52" t="s">
        <v>102</v>
      </c>
      <c r="C41" s="31">
        <v>1.8</v>
      </c>
      <c r="D41" s="45">
        <f t="shared" si="0"/>
        <v>40.05</v>
      </c>
      <c r="E41" s="7">
        <v>0</v>
      </c>
      <c r="F41" s="32">
        <v>0</v>
      </c>
      <c r="G41" s="15">
        <v>0</v>
      </c>
      <c r="H41" s="7">
        <v>0</v>
      </c>
      <c r="I41" s="29">
        <v>12</v>
      </c>
      <c r="J41" s="15">
        <v>0</v>
      </c>
      <c r="K41" s="7">
        <v>3</v>
      </c>
      <c r="L41" s="32">
        <v>1</v>
      </c>
      <c r="M41" s="30">
        <v>0</v>
      </c>
      <c r="N41" s="53">
        <f t="shared" si="1"/>
        <v>16</v>
      </c>
      <c r="O41" s="54">
        <f t="shared" si="2"/>
        <v>56.05</v>
      </c>
    </row>
    <row r="42" spans="1:15">
      <c r="A42" s="46">
        <v>38</v>
      </c>
      <c r="B42" s="52" t="s">
        <v>103</v>
      </c>
      <c r="C42" s="31">
        <v>1.72</v>
      </c>
      <c r="D42" s="45">
        <f t="shared" si="0"/>
        <v>38.27</v>
      </c>
      <c r="E42" s="7">
        <v>0</v>
      </c>
      <c r="F42" s="32">
        <v>0</v>
      </c>
      <c r="G42" s="15">
        <v>0</v>
      </c>
      <c r="H42" s="7">
        <v>0</v>
      </c>
      <c r="I42" s="29">
        <v>12</v>
      </c>
      <c r="J42" s="15">
        <v>0</v>
      </c>
      <c r="K42" s="7">
        <v>0</v>
      </c>
      <c r="L42" s="32">
        <v>1</v>
      </c>
      <c r="M42" s="30">
        <v>0</v>
      </c>
      <c r="N42" s="53">
        <f t="shared" si="1"/>
        <v>13</v>
      </c>
      <c r="O42" s="54">
        <f t="shared" si="2"/>
        <v>51.27</v>
      </c>
    </row>
    <row r="43" spans="1:15">
      <c r="A43" s="46">
        <v>39</v>
      </c>
      <c r="B43" s="52" t="s">
        <v>104</v>
      </c>
      <c r="C43" s="31">
        <v>1.7</v>
      </c>
      <c r="D43" s="45">
        <f t="shared" si="0"/>
        <v>37.825</v>
      </c>
      <c r="E43" s="7">
        <v>0</v>
      </c>
      <c r="F43" s="32">
        <v>0</v>
      </c>
      <c r="G43" s="15">
        <v>0</v>
      </c>
      <c r="H43" s="7">
        <v>0</v>
      </c>
      <c r="I43" s="29">
        <v>12</v>
      </c>
      <c r="J43" s="15">
        <v>0</v>
      </c>
      <c r="K43" s="7">
        <v>0</v>
      </c>
      <c r="L43" s="32">
        <v>4.5</v>
      </c>
      <c r="M43" s="30">
        <v>0</v>
      </c>
      <c r="N43" s="53">
        <f t="shared" si="1"/>
        <v>16.5</v>
      </c>
      <c r="O43" s="54">
        <f t="shared" si="2"/>
        <v>54.325</v>
      </c>
    </row>
    <row r="44" spans="1:15">
      <c r="A44" s="46">
        <v>40</v>
      </c>
      <c r="B44" s="52" t="s">
        <v>105</v>
      </c>
      <c r="C44" s="31">
        <v>1.59</v>
      </c>
      <c r="D44" s="45">
        <f t="shared" si="0"/>
        <v>35.3775</v>
      </c>
      <c r="E44" s="7">
        <v>0</v>
      </c>
      <c r="F44" s="32">
        <v>0</v>
      </c>
      <c r="G44" s="15">
        <v>0</v>
      </c>
      <c r="H44" s="7">
        <v>0</v>
      </c>
      <c r="I44" s="29">
        <v>12</v>
      </c>
      <c r="J44" s="15">
        <v>0</v>
      </c>
      <c r="K44" s="7">
        <v>0</v>
      </c>
      <c r="L44" s="32">
        <v>3</v>
      </c>
      <c r="M44" s="30">
        <v>0</v>
      </c>
      <c r="N44" s="53">
        <f t="shared" si="1"/>
        <v>15</v>
      </c>
      <c r="O44" s="54">
        <f t="shared" si="2"/>
        <v>50.3775</v>
      </c>
    </row>
    <row r="45" spans="1:15">
      <c r="A45" s="46">
        <v>41</v>
      </c>
      <c r="B45" s="52" t="s">
        <v>106</v>
      </c>
      <c r="C45" s="31">
        <v>1.58</v>
      </c>
      <c r="D45" s="45">
        <f t="shared" si="0"/>
        <v>35.155</v>
      </c>
      <c r="E45" s="7">
        <v>0</v>
      </c>
      <c r="F45" s="32">
        <v>0</v>
      </c>
      <c r="G45" s="15">
        <v>0</v>
      </c>
      <c r="H45" s="7">
        <v>0</v>
      </c>
      <c r="I45" s="29">
        <v>12</v>
      </c>
      <c r="J45" s="15">
        <v>0</v>
      </c>
      <c r="K45" s="7">
        <v>0</v>
      </c>
      <c r="L45" s="32">
        <v>0</v>
      </c>
      <c r="M45" s="30">
        <v>0</v>
      </c>
      <c r="N45" s="53">
        <f t="shared" si="1"/>
        <v>12</v>
      </c>
      <c r="O45" s="54">
        <f t="shared" si="2"/>
        <v>47.155</v>
      </c>
    </row>
    <row r="46" spans="1:15">
      <c r="A46" s="46">
        <v>42</v>
      </c>
      <c r="B46" s="52" t="s">
        <v>107</v>
      </c>
      <c r="C46" s="31">
        <v>1.52</v>
      </c>
      <c r="D46" s="45">
        <f t="shared" si="0"/>
        <v>33.82</v>
      </c>
      <c r="E46" s="7">
        <v>0</v>
      </c>
      <c r="F46" s="32">
        <v>0</v>
      </c>
      <c r="G46" s="15">
        <v>0</v>
      </c>
      <c r="H46" s="7">
        <v>0</v>
      </c>
      <c r="I46" s="29">
        <v>12</v>
      </c>
      <c r="J46" s="15">
        <v>0</v>
      </c>
      <c r="K46" s="7">
        <v>0</v>
      </c>
      <c r="L46" s="32">
        <v>0</v>
      </c>
      <c r="M46" s="30">
        <v>0</v>
      </c>
      <c r="N46" s="53">
        <f t="shared" si="1"/>
        <v>12</v>
      </c>
      <c r="O46" s="54">
        <f t="shared" si="2"/>
        <v>45.82</v>
      </c>
    </row>
    <row r="47" spans="1:15">
      <c r="A47" s="46">
        <v>43</v>
      </c>
      <c r="B47" s="52" t="s">
        <v>108</v>
      </c>
      <c r="C47" s="31">
        <v>1.47</v>
      </c>
      <c r="D47" s="45">
        <f t="shared" si="0"/>
        <v>32.7075</v>
      </c>
      <c r="E47" s="7">
        <v>0</v>
      </c>
      <c r="F47" s="32">
        <v>0</v>
      </c>
      <c r="G47" s="15">
        <v>0</v>
      </c>
      <c r="H47" s="7">
        <v>3</v>
      </c>
      <c r="I47" s="29">
        <v>12</v>
      </c>
      <c r="J47" s="15">
        <v>0</v>
      </c>
      <c r="K47" s="7">
        <v>0</v>
      </c>
      <c r="L47" s="32">
        <v>1</v>
      </c>
      <c r="M47" s="30">
        <v>0</v>
      </c>
      <c r="N47" s="53">
        <f t="shared" si="1"/>
        <v>16</v>
      </c>
      <c r="O47" s="54">
        <f t="shared" si="2"/>
        <v>48.7075</v>
      </c>
    </row>
    <row r="48" spans="1:15">
      <c r="A48" s="46">
        <v>44</v>
      </c>
      <c r="B48" s="52" t="s">
        <v>109</v>
      </c>
      <c r="C48" s="31">
        <v>1.43</v>
      </c>
      <c r="D48" s="45">
        <f t="shared" si="0"/>
        <v>31.8175</v>
      </c>
      <c r="E48" s="7">
        <v>1</v>
      </c>
      <c r="F48" s="32">
        <v>0</v>
      </c>
      <c r="G48" s="15">
        <v>0</v>
      </c>
      <c r="H48" s="7">
        <v>0</v>
      </c>
      <c r="I48" s="29">
        <v>12</v>
      </c>
      <c r="J48" s="15">
        <v>0</v>
      </c>
      <c r="K48" s="7">
        <v>0</v>
      </c>
      <c r="L48" s="32">
        <v>9.5</v>
      </c>
      <c r="M48" s="30">
        <v>0</v>
      </c>
      <c r="N48" s="53">
        <f t="shared" si="1"/>
        <v>22.5</v>
      </c>
      <c r="O48" s="54">
        <f t="shared" si="2"/>
        <v>54.3175</v>
      </c>
    </row>
    <row r="49" spans="1:15">
      <c r="A49" s="46">
        <v>45</v>
      </c>
      <c r="B49" s="52" t="s">
        <v>110</v>
      </c>
      <c r="C49" s="31">
        <v>1.43</v>
      </c>
      <c r="D49" s="45">
        <f t="shared" si="0"/>
        <v>31.8175</v>
      </c>
      <c r="E49" s="7">
        <v>0</v>
      </c>
      <c r="F49" s="32">
        <v>0</v>
      </c>
      <c r="G49" s="15">
        <v>0</v>
      </c>
      <c r="H49" s="7">
        <v>0</v>
      </c>
      <c r="I49" s="29">
        <v>12</v>
      </c>
      <c r="J49" s="15">
        <v>0</v>
      </c>
      <c r="K49" s="7">
        <v>0</v>
      </c>
      <c r="L49" s="32">
        <v>0</v>
      </c>
      <c r="M49" s="30">
        <v>0</v>
      </c>
      <c r="N49" s="53">
        <f t="shared" si="1"/>
        <v>12</v>
      </c>
      <c r="O49" s="54">
        <f t="shared" si="2"/>
        <v>43.8175</v>
      </c>
    </row>
    <row r="50" spans="1:15">
      <c r="A50" s="46">
        <v>46</v>
      </c>
      <c r="B50" s="52" t="s">
        <v>111</v>
      </c>
      <c r="C50" s="31">
        <v>1.19</v>
      </c>
      <c r="D50" s="45">
        <f t="shared" si="0"/>
        <v>26.4775</v>
      </c>
      <c r="E50" s="7">
        <v>0</v>
      </c>
      <c r="F50" s="32">
        <v>0</v>
      </c>
      <c r="G50" s="15">
        <v>0</v>
      </c>
      <c r="H50" s="7">
        <v>3</v>
      </c>
      <c r="I50" s="29">
        <v>12</v>
      </c>
      <c r="J50" s="15">
        <v>0</v>
      </c>
      <c r="K50" s="7">
        <v>0</v>
      </c>
      <c r="L50" s="32">
        <v>1</v>
      </c>
      <c r="M50" s="30">
        <v>0</v>
      </c>
      <c r="N50" s="53">
        <f t="shared" si="1"/>
        <v>16</v>
      </c>
      <c r="O50" s="54">
        <f t="shared" si="2"/>
        <v>42.4775</v>
      </c>
    </row>
    <row r="51" spans="1:15">
      <c r="A51" s="46">
        <v>47</v>
      </c>
      <c r="B51" s="52" t="s">
        <v>112</v>
      </c>
      <c r="C51" s="31">
        <v>1.14</v>
      </c>
      <c r="D51" s="45">
        <f t="shared" si="0"/>
        <v>25.365</v>
      </c>
      <c r="E51" s="7">
        <v>0</v>
      </c>
      <c r="F51" s="32">
        <v>0</v>
      </c>
      <c r="G51" s="15">
        <v>0</v>
      </c>
      <c r="H51" s="7">
        <v>0</v>
      </c>
      <c r="I51" s="29">
        <v>12</v>
      </c>
      <c r="J51" s="15">
        <v>0</v>
      </c>
      <c r="K51" s="7">
        <v>0</v>
      </c>
      <c r="L51" s="32">
        <v>0</v>
      </c>
      <c r="M51" s="30">
        <v>0</v>
      </c>
      <c r="N51" s="53">
        <f t="shared" si="1"/>
        <v>12</v>
      </c>
      <c r="O51" s="54">
        <f t="shared" si="2"/>
        <v>37.365</v>
      </c>
    </row>
    <row r="52" spans="1:15">
      <c r="A52" s="46">
        <v>48</v>
      </c>
      <c r="B52" s="52" t="s">
        <v>113</v>
      </c>
      <c r="C52" s="31">
        <v>1.01</v>
      </c>
      <c r="D52" s="45">
        <f t="shared" si="0"/>
        <v>22.4725</v>
      </c>
      <c r="E52" s="7">
        <v>0</v>
      </c>
      <c r="F52" s="32">
        <v>0</v>
      </c>
      <c r="G52" s="15">
        <v>0</v>
      </c>
      <c r="H52" s="7">
        <v>0</v>
      </c>
      <c r="I52" s="29">
        <v>12</v>
      </c>
      <c r="J52" s="15">
        <v>0</v>
      </c>
      <c r="K52" s="7">
        <v>0</v>
      </c>
      <c r="L52" s="32">
        <v>2</v>
      </c>
      <c r="M52" s="30">
        <v>0</v>
      </c>
      <c r="N52" s="53">
        <f t="shared" si="1"/>
        <v>14</v>
      </c>
      <c r="O52" s="54">
        <f t="shared" si="2"/>
        <v>36.4725</v>
      </c>
    </row>
    <row r="53" spans="1:15">
      <c r="A53" s="46">
        <v>49</v>
      </c>
      <c r="B53" s="52" t="s">
        <v>114</v>
      </c>
      <c r="C53" s="31">
        <v>0.98</v>
      </c>
      <c r="D53" s="45">
        <f t="shared" si="0"/>
        <v>21.805</v>
      </c>
      <c r="E53" s="7">
        <v>0</v>
      </c>
      <c r="F53" s="32">
        <v>0</v>
      </c>
      <c r="G53" s="15">
        <v>0</v>
      </c>
      <c r="H53" s="7">
        <v>0</v>
      </c>
      <c r="I53" s="29">
        <v>12</v>
      </c>
      <c r="J53" s="15">
        <v>0</v>
      </c>
      <c r="K53" s="7">
        <v>0</v>
      </c>
      <c r="L53" s="32">
        <v>0</v>
      </c>
      <c r="M53" s="30">
        <v>0</v>
      </c>
      <c r="N53" s="53">
        <f t="shared" si="1"/>
        <v>12</v>
      </c>
      <c r="O53" s="54">
        <f t="shared" si="2"/>
        <v>33.805</v>
      </c>
    </row>
  </sheetData>
  <mergeCells count="10">
    <mergeCell ref="A1:B1"/>
    <mergeCell ref="C1:D1"/>
    <mergeCell ref="E1:N1"/>
    <mergeCell ref="A2:B2"/>
    <mergeCell ref="E2:G2"/>
    <mergeCell ref="H2:J2"/>
    <mergeCell ref="K2:M2"/>
    <mergeCell ref="A3:B3"/>
    <mergeCell ref="N2:N4"/>
    <mergeCell ref="O2:O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L19" sqref="L19"/>
    </sheetView>
  </sheetViews>
  <sheetFormatPr defaultColWidth="8.875" defaultRowHeight="13.5"/>
  <sheetData>
    <row r="1" ht="15" spans="1:15">
      <c r="A1" s="1" t="s">
        <v>0</v>
      </c>
      <c r="B1" s="2"/>
      <c r="C1" s="3" t="s">
        <v>1</v>
      </c>
      <c r="D1" s="4"/>
      <c r="E1" s="5" t="s">
        <v>2</v>
      </c>
      <c r="F1" s="6"/>
      <c r="G1" s="6"/>
      <c r="H1" s="6"/>
      <c r="I1" s="6"/>
      <c r="J1" s="6"/>
      <c r="K1" s="6"/>
      <c r="L1" s="6"/>
      <c r="M1" s="6"/>
      <c r="N1" s="33"/>
      <c r="O1" s="34" t="s">
        <v>9</v>
      </c>
    </row>
    <row r="2" ht="14.25" spans="1:15">
      <c r="A2" s="7" t="s">
        <v>3</v>
      </c>
      <c r="B2" s="8"/>
      <c r="C2" s="9"/>
      <c r="D2" s="10" t="s">
        <v>4</v>
      </c>
      <c r="E2" s="11" t="s">
        <v>5</v>
      </c>
      <c r="F2" s="12"/>
      <c r="G2" s="13"/>
      <c r="H2" s="14" t="s">
        <v>6</v>
      </c>
      <c r="I2" s="12"/>
      <c r="J2" s="13"/>
      <c r="K2" s="14" t="s">
        <v>7</v>
      </c>
      <c r="L2" s="12"/>
      <c r="M2" s="13"/>
      <c r="N2" s="35" t="s">
        <v>46</v>
      </c>
      <c r="O2" s="36"/>
    </row>
    <row r="3" ht="48" spans="1:15">
      <c r="A3" s="7" t="s">
        <v>10</v>
      </c>
      <c r="B3" s="15"/>
      <c r="C3" s="16" t="s">
        <v>47</v>
      </c>
      <c r="D3" s="16" t="s">
        <v>12</v>
      </c>
      <c r="E3" s="17" t="s">
        <v>13</v>
      </c>
      <c r="F3" s="10" t="s">
        <v>14</v>
      </c>
      <c r="G3" s="18" t="s">
        <v>15</v>
      </c>
      <c r="H3" s="17" t="s">
        <v>16</v>
      </c>
      <c r="I3" s="10" t="s">
        <v>17</v>
      </c>
      <c r="J3" s="18" t="s">
        <v>18</v>
      </c>
      <c r="K3" s="17" t="s">
        <v>19</v>
      </c>
      <c r="L3" s="10" t="s">
        <v>20</v>
      </c>
      <c r="M3" s="18" t="s">
        <v>21</v>
      </c>
      <c r="N3" s="35"/>
      <c r="O3" s="36"/>
    </row>
    <row r="4" ht="24.75" spans="1:15">
      <c r="A4" s="19" t="s">
        <v>22</v>
      </c>
      <c r="B4" s="20" t="s">
        <v>23</v>
      </c>
      <c r="C4" s="21"/>
      <c r="D4" s="21">
        <v>100</v>
      </c>
      <c r="E4" s="22" t="s">
        <v>24</v>
      </c>
      <c r="F4" s="23" t="s">
        <v>24</v>
      </c>
      <c r="G4" s="24" t="s">
        <v>24</v>
      </c>
      <c r="H4" s="25">
        <v>12</v>
      </c>
      <c r="I4" s="37">
        <v>12</v>
      </c>
      <c r="J4" s="38">
        <v>6</v>
      </c>
      <c r="K4" s="25">
        <v>10</v>
      </c>
      <c r="L4" s="37">
        <v>10</v>
      </c>
      <c r="M4" s="38">
        <v>10</v>
      </c>
      <c r="N4" s="39"/>
      <c r="O4" s="40"/>
    </row>
    <row r="5" ht="14.25" spans="1:15">
      <c r="A5" s="7">
        <v>1</v>
      </c>
      <c r="B5" s="15" t="s">
        <v>115</v>
      </c>
      <c r="C5" s="26">
        <v>3.54</v>
      </c>
      <c r="D5" s="27">
        <v>78.765</v>
      </c>
      <c r="E5" s="28">
        <v>2</v>
      </c>
      <c r="F5" s="29">
        <v>0</v>
      </c>
      <c r="G5" s="30">
        <v>3</v>
      </c>
      <c r="H5" s="7">
        <v>3</v>
      </c>
      <c r="I5" s="32">
        <v>5</v>
      </c>
      <c r="J5" s="15">
        <v>0</v>
      </c>
      <c r="K5" s="7">
        <v>0</v>
      </c>
      <c r="L5" s="32">
        <v>10</v>
      </c>
      <c r="M5" s="15">
        <v>0</v>
      </c>
      <c r="N5" s="41">
        <f t="shared" ref="N5:N10" si="0">SUM(E5:M5)</f>
        <v>23</v>
      </c>
      <c r="O5" s="42">
        <f t="shared" ref="O5:O10" si="1">SUM(D5+N5)</f>
        <v>101.765</v>
      </c>
    </row>
    <row r="6" ht="14.25" spans="1:15">
      <c r="A6" s="7">
        <v>2</v>
      </c>
      <c r="B6" s="15" t="s">
        <v>116</v>
      </c>
      <c r="C6" s="31">
        <v>2.94</v>
      </c>
      <c r="D6" s="27">
        <v>65.414</v>
      </c>
      <c r="E6" s="7">
        <v>3</v>
      </c>
      <c r="F6" s="32">
        <v>0</v>
      </c>
      <c r="G6" s="15">
        <v>2</v>
      </c>
      <c r="H6" s="7">
        <v>5</v>
      </c>
      <c r="I6" s="32">
        <v>2</v>
      </c>
      <c r="J6" s="15">
        <v>1</v>
      </c>
      <c r="K6" s="7">
        <v>3</v>
      </c>
      <c r="L6" s="32">
        <v>5.5</v>
      </c>
      <c r="M6" s="15">
        <v>0</v>
      </c>
      <c r="N6" s="41">
        <f t="shared" si="0"/>
        <v>21.5</v>
      </c>
      <c r="O6" s="42">
        <f t="shared" si="1"/>
        <v>86.914</v>
      </c>
    </row>
    <row r="7" ht="14.25" spans="1:15">
      <c r="A7" s="7">
        <v>3</v>
      </c>
      <c r="B7" s="15" t="s">
        <v>117</v>
      </c>
      <c r="C7" s="31">
        <v>2.84</v>
      </c>
      <c r="D7" s="27">
        <v>63.19</v>
      </c>
      <c r="E7" s="7">
        <v>0</v>
      </c>
      <c r="F7" s="32">
        <v>0</v>
      </c>
      <c r="G7" s="15">
        <v>0</v>
      </c>
      <c r="H7" s="7">
        <v>8</v>
      </c>
      <c r="I7" s="32">
        <v>7</v>
      </c>
      <c r="J7" s="15">
        <v>2</v>
      </c>
      <c r="K7" s="7">
        <v>0</v>
      </c>
      <c r="L7" s="32">
        <v>3</v>
      </c>
      <c r="M7" s="15">
        <v>0</v>
      </c>
      <c r="N7" s="41">
        <f t="shared" si="0"/>
        <v>20</v>
      </c>
      <c r="O7" s="42">
        <f t="shared" si="1"/>
        <v>83.19</v>
      </c>
    </row>
    <row r="8" ht="14.25" spans="1:15">
      <c r="A8" s="7">
        <v>4</v>
      </c>
      <c r="B8" s="15" t="s">
        <v>118</v>
      </c>
      <c r="C8" s="31">
        <v>2.78</v>
      </c>
      <c r="D8" s="27">
        <v>61.855</v>
      </c>
      <c r="E8" s="7">
        <v>0</v>
      </c>
      <c r="F8" s="32">
        <v>0</v>
      </c>
      <c r="G8" s="15">
        <v>3</v>
      </c>
      <c r="H8" s="7">
        <v>0</v>
      </c>
      <c r="I8" s="32">
        <v>2</v>
      </c>
      <c r="J8" s="15">
        <v>0</v>
      </c>
      <c r="K8" s="7">
        <v>0</v>
      </c>
      <c r="L8" s="32">
        <v>5.5</v>
      </c>
      <c r="M8" s="15">
        <v>0</v>
      </c>
      <c r="N8" s="41">
        <f t="shared" si="0"/>
        <v>10.5</v>
      </c>
      <c r="O8" s="42">
        <f t="shared" si="1"/>
        <v>72.355</v>
      </c>
    </row>
    <row r="9" ht="14.25" spans="1:15">
      <c r="A9" s="7">
        <v>5</v>
      </c>
      <c r="B9" s="15" t="s">
        <v>119</v>
      </c>
      <c r="C9" s="31">
        <v>2.76</v>
      </c>
      <c r="D9" s="27">
        <v>61.41</v>
      </c>
      <c r="E9" s="7">
        <v>0</v>
      </c>
      <c r="F9" s="32">
        <v>0</v>
      </c>
      <c r="G9" s="15">
        <v>2</v>
      </c>
      <c r="H9" s="7">
        <v>2</v>
      </c>
      <c r="I9" s="32">
        <v>0</v>
      </c>
      <c r="J9" s="15">
        <v>0</v>
      </c>
      <c r="K9" s="7">
        <v>6</v>
      </c>
      <c r="L9" s="32">
        <v>7</v>
      </c>
      <c r="M9" s="15">
        <v>0</v>
      </c>
      <c r="N9" s="41">
        <f t="shared" si="0"/>
        <v>17</v>
      </c>
      <c r="O9" s="42">
        <f t="shared" si="1"/>
        <v>78.41</v>
      </c>
    </row>
    <row r="10" ht="14.25" spans="1:15">
      <c r="A10" s="7">
        <v>6</v>
      </c>
      <c r="B10" s="15" t="s">
        <v>120</v>
      </c>
      <c r="C10" s="31">
        <v>2.48</v>
      </c>
      <c r="D10" s="27">
        <v>55.18</v>
      </c>
      <c r="E10" s="7">
        <v>0</v>
      </c>
      <c r="F10" s="32">
        <v>0</v>
      </c>
      <c r="G10" s="15">
        <v>3</v>
      </c>
      <c r="H10" s="7">
        <v>6.5</v>
      </c>
      <c r="I10" s="32">
        <v>2</v>
      </c>
      <c r="J10" s="15">
        <v>1</v>
      </c>
      <c r="K10" s="7">
        <v>1</v>
      </c>
      <c r="L10" s="32">
        <v>3</v>
      </c>
      <c r="M10" s="15">
        <v>0</v>
      </c>
      <c r="N10" s="41">
        <f t="shared" si="0"/>
        <v>16.5</v>
      </c>
      <c r="O10" s="42">
        <f t="shared" si="1"/>
        <v>71.68</v>
      </c>
    </row>
  </sheetData>
  <mergeCells count="10">
    <mergeCell ref="A1:B1"/>
    <mergeCell ref="C1:D1"/>
    <mergeCell ref="E1:N1"/>
    <mergeCell ref="A2:B2"/>
    <mergeCell ref="E2:G2"/>
    <mergeCell ref="H2:J2"/>
    <mergeCell ref="K2:M2"/>
    <mergeCell ref="A3:B3"/>
    <mergeCell ref="N2:N4"/>
    <mergeCell ref="O1:O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电气</vt:lpstr>
      <vt:lpstr>通信</vt:lpstr>
      <vt:lpstr>自动化</vt:lpstr>
      <vt:lpstr>医工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bike</dc:creator>
  <cp:lastModifiedBy>蒋小雨</cp:lastModifiedBy>
  <dcterms:created xsi:type="dcterms:W3CDTF">2018-09-27T12:08:00Z</dcterms:created>
  <dcterms:modified xsi:type="dcterms:W3CDTF">2018-09-28T14:02:04Z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